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codeName="ThisWorkbook" defaultThemeVersion="124226"/>
  <mc:AlternateContent xmlns:mc="http://schemas.openxmlformats.org/markup-compatibility/2006">
    <mc:Choice Requires="x15">
      <x15ac:absPath xmlns:x15ac="http://schemas.microsoft.com/office/spreadsheetml/2010/11/ac" url="https://thegoodeatingcompanyltd-my.sharepoint.com/personal/operationsbdc_goodeatingcompany_com/Documents/Catering/Sales 2026/Stand Catering Form 2026/"/>
    </mc:Choice>
  </mc:AlternateContent>
  <xr:revisionPtr revIDLastSave="4" documentId="8_{3C2F9538-0517-4FE4-BC7D-CE3E304A0240}" xr6:coauthVersionLast="47" xr6:coauthVersionMax="47" xr10:uidLastSave="{B8507D67-68E7-4E3F-9D98-61C1AAD5D311}"/>
  <bookViews>
    <workbookView xWindow="28680" yWindow="-120" windowWidth="38640" windowHeight="21120" xr2:uid="{9F29F4E6-2895-4826-9C49-8908944E2596}"/>
  </bookViews>
  <sheets>
    <sheet name="Stand Caterin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2" l="1"/>
  <c r="E48" i="2"/>
  <c r="E47" i="2"/>
  <c r="E46" i="2"/>
  <c r="E88" i="2"/>
  <c r="E86" i="2"/>
  <c r="C87" i="2"/>
  <c r="E87" i="2" s="1"/>
  <c r="E84" i="2"/>
  <c r="E85" i="2"/>
  <c r="E82" i="2"/>
  <c r="E81" i="2"/>
  <c r="C76" i="2"/>
  <c r="E76" i="2" s="1"/>
  <c r="E83" i="2"/>
  <c r="E72" i="2"/>
  <c r="E74" i="2"/>
  <c r="E75" i="2"/>
  <c r="E73" i="2"/>
  <c r="E57" i="2"/>
  <c r="E55" i="2"/>
  <c r="E54" i="2"/>
  <c r="E56" i="2"/>
  <c r="E63" i="2"/>
  <c r="E67" i="2"/>
  <c r="E58" i="2"/>
  <c r="E101" i="2"/>
  <c r="E102" i="2"/>
  <c r="E103" i="2"/>
  <c r="E104" i="2"/>
  <c r="E105" i="2"/>
  <c r="E95" i="2"/>
  <c r="E96" i="2"/>
  <c r="E97" i="2"/>
  <c r="E89" i="2"/>
  <c r="E109" i="2" l="1"/>
  <c r="E110" i="2" s="1"/>
  <c r="E111" i="2" s="1"/>
  <c r="E113" i="2" s="1"/>
</calcChain>
</file>

<file path=xl/sharedStrings.xml><?xml version="1.0" encoding="utf-8"?>
<sst xmlns="http://schemas.openxmlformats.org/spreadsheetml/2006/main" count="130" uniqueCount="99">
  <si>
    <t>Energy Trading Week - 24th &amp; 25th September 2026
STAND HOSPITALITY FORM WITH PACKAGES</t>
  </si>
  <si>
    <r>
      <rPr>
        <sz val="12"/>
        <color indexed="57"/>
        <rFont val="Chassi S Medium"/>
        <family val="1"/>
      </rPr>
      <t xml:space="preserve">Please return this form to the following 5 days prior to the event.                                                                                                                                                                                                                                                             Please complete the order form electronically and return to operationsbdc@goodeatingcompany.com.                               </t>
    </r>
    <r>
      <rPr>
        <sz val="12"/>
        <color indexed="29"/>
        <rFont val="Chassi S Medium"/>
        <family val="1"/>
      </rPr>
      <t xml:space="preserve">                                                                                                                                                                                                                                                                                                                                          
</t>
    </r>
    <r>
      <rPr>
        <b/>
        <sz val="12"/>
        <color rgb="FFFF8080"/>
        <rFont val="Chassi S Medium"/>
        <family val="1"/>
      </rPr>
      <t>If your event covers more than one day, please send one form per day.</t>
    </r>
  </si>
  <si>
    <t xml:space="preserve">The Good Eating Company </t>
  </si>
  <si>
    <t>Email: operationsbdc@goodeatingcompany.com</t>
  </si>
  <si>
    <t>Business Design Centre, Suite 135</t>
  </si>
  <si>
    <t>Mobile: 07496992433</t>
  </si>
  <si>
    <t>52 Upper Street, Islington, London, N1 0QH</t>
  </si>
  <si>
    <t>EXHIBITION NAME:</t>
  </si>
  <si>
    <t>Energy Trading Week</t>
  </si>
  <si>
    <t>STAND NUMBER AND NAME:</t>
  </si>
  <si>
    <r>
      <t xml:space="preserve">BUSINESS COMPANY NAME </t>
    </r>
    <r>
      <rPr>
        <sz val="12"/>
        <color indexed="10"/>
        <rFont val="Chassi S Medium"/>
        <family val="1"/>
      </rPr>
      <t>(AS REGISTERED AT COMPANIES HOUSE)</t>
    </r>
    <r>
      <rPr>
        <sz val="12"/>
        <color indexed="57"/>
        <rFont val="Chassi S Medium"/>
        <family val="1"/>
      </rPr>
      <t>:</t>
    </r>
  </si>
  <si>
    <t>BUSINESS ADDRESS:</t>
  </si>
  <si>
    <t>MAIN CONTACT NAME:</t>
  </si>
  <si>
    <t>MAIN CONTACT E-MAIL:</t>
  </si>
  <si>
    <t>ACCOUNTS CONTACT NAME:</t>
  </si>
  <si>
    <t>ACCOUNTS E-MAIL:</t>
  </si>
  <si>
    <t>ACCOUNTS PHONE NUMBER:</t>
  </si>
  <si>
    <t>TELEPHONE NUMBER:</t>
  </si>
  <si>
    <t>ONSITE CONTACT DURING EVENT:</t>
  </si>
  <si>
    <r>
      <rPr>
        <sz val="12"/>
        <color indexed="10"/>
        <rFont val="Chassi S Medium"/>
        <family val="1"/>
      </rPr>
      <t>METHOD OF PRE-PAYMENT</t>
    </r>
    <r>
      <rPr>
        <sz val="12"/>
        <color indexed="29"/>
        <rFont val="Chassi S Medium"/>
        <family val="1"/>
      </rPr>
      <t xml:space="preserve"> </t>
    </r>
    <r>
      <rPr>
        <sz val="12"/>
        <color indexed="57"/>
        <rFont val="Azo Sans"/>
        <family val="2"/>
      </rPr>
      <t>- Please select preference</t>
    </r>
  </si>
  <si>
    <t xml:space="preserve">NB: Pre-payment is required for all catering ordered. If payment is not received in full prior to the event we cannot guarantee service. </t>
  </si>
  <si>
    <t>1. Issue invoice. Payment via transfer / BACS.</t>
  </si>
  <si>
    <r>
      <t xml:space="preserve">2. Credit card direct charge - Visa/Mastercard/Access only </t>
    </r>
    <r>
      <rPr>
        <sz val="12"/>
        <color indexed="10"/>
        <rFont val="Azo Sans"/>
        <family val="2"/>
      </rPr>
      <t>(3% surcharge)</t>
    </r>
  </si>
  <si>
    <t>CARD</t>
  </si>
  <si>
    <t>We will send you a payment link to take payment prior to the event.</t>
  </si>
  <si>
    <t>NO SALE OR RETURN offered on any catering ordered</t>
  </si>
  <si>
    <t>Additions ordered on the day will need to be paid by card onsite.</t>
  </si>
  <si>
    <r>
      <rPr>
        <sz val="12"/>
        <color indexed="10"/>
        <rFont val="Chassi S Medium"/>
        <family val="1"/>
      </rPr>
      <t>IMPORTANT INFORMATION</t>
    </r>
    <r>
      <rPr>
        <sz val="12"/>
        <color indexed="57"/>
        <rFont val="Azo Sans"/>
        <family val="2"/>
      </rPr>
      <t xml:space="preserve">
</t>
    </r>
    <r>
      <rPr>
        <b/>
        <sz val="12"/>
        <color indexed="57"/>
        <rFont val="Azo Sans"/>
        <family val="2"/>
      </rPr>
      <t>Event / Stand Catering Details</t>
    </r>
    <r>
      <rPr>
        <sz val="12"/>
        <color indexed="57"/>
        <rFont val="Azo Sans"/>
        <family val="2"/>
      </rPr>
      <t xml:space="preserve">
• All catering details, final costings etc should be arranged directly through the Good Eating Company office ten (10) working days prior to the date of the event or stand catering requirements.  These details, in the case of Exhibitor Stand Catering, are to be entered into this form and forwarded to our office for confirmation.  Please refer to our methods of pre-payment.
</t>
    </r>
    <r>
      <rPr>
        <b/>
        <sz val="12"/>
        <color indexed="57"/>
        <rFont val="Azo Sans"/>
        <family val="2"/>
      </rPr>
      <t>Please Note</t>
    </r>
    <r>
      <rPr>
        <sz val="12"/>
        <color indexed="57"/>
        <rFont val="Azo Sans"/>
        <family val="2"/>
      </rPr>
      <t xml:space="preserve">
</t>
    </r>
    <r>
      <rPr>
        <sz val="12"/>
        <color indexed="10"/>
        <rFont val="Azo Sans"/>
        <family val="2"/>
      </rPr>
      <t xml:space="preserve">• Our policy, as exclusive caterers to the Business Design Centre </t>
    </r>
    <r>
      <rPr>
        <u/>
        <sz val="12"/>
        <color indexed="10"/>
        <rFont val="Azo Sans"/>
        <family val="2"/>
      </rPr>
      <t>does not allow for food and beverage</t>
    </r>
    <r>
      <rPr>
        <sz val="12"/>
        <color indexed="10"/>
        <rFont val="Azo Sans"/>
        <family val="2"/>
      </rPr>
      <t xml:space="preserve"> to be brought onto the premises.  This applies to organisers, exhibition stands, guests and other persons.</t>
    </r>
    <r>
      <rPr>
        <sz val="12"/>
        <color indexed="57"/>
        <rFont val="Azo Sans"/>
        <family val="2"/>
      </rPr>
      <t xml:space="preserve">
• Food and beverage remains the property of the Good Eating Company – here at the Business Design Centre and cannot be removed from the premises without prior approval.
•All prices are quoted in Pounds Sterling and are exclusive of VAT.</t>
    </r>
  </si>
  <si>
    <t>NB Deliveries to stands can only be made once a day, unless food is ordered.</t>
  </si>
  <si>
    <t>If the exhibition is more than one day, please copy this form and complete an order for each day.</t>
  </si>
  <si>
    <t>Delivery Date &amp; Time</t>
  </si>
  <si>
    <t>Please ensure that someone is on your stand to accept delivery at the time you have specified.</t>
  </si>
  <si>
    <t>Exhibitors Lunch Package</t>
  </si>
  <si>
    <t>Description</t>
  </si>
  <si>
    <t>Price</t>
  </si>
  <si>
    <t>Quantity</t>
  </si>
  <si>
    <t>Total Price</t>
  </si>
  <si>
    <t>Menu 1 - day 1 + cold drink - Serves 2 Exhibitors</t>
  </si>
  <si>
    <t>Menu 2 - day 1 + cold drink - Serves 2 Exhibitors</t>
  </si>
  <si>
    <t>Menu 1 - day 2 + cold drink - Serves 2 Exhibitors</t>
  </si>
  <si>
    <t>Menu 1 - day 2  + cold drink- Serves 2 Exhibitors</t>
  </si>
  <si>
    <t>Stand Platters, Breaks &amp; Booth Grazing</t>
  </si>
  <si>
    <r>
      <rPr>
        <b/>
        <sz val="12"/>
        <color rgb="FF51592E"/>
        <rFont val="Azo Sans"/>
        <family val="2"/>
      </rPr>
      <t>Artisan Cake of the Day</t>
    </r>
    <r>
      <rPr>
        <sz val="12"/>
        <color rgb="FF51592E"/>
        <rFont val="Azo Sans"/>
        <family val="2"/>
      </rPr>
      <t xml:space="preserve">
</t>
    </r>
    <r>
      <rPr>
        <i/>
        <sz val="12"/>
        <color rgb="FF51592E"/>
        <rFont val="Azo Sans"/>
        <family val="2"/>
      </rPr>
      <t>Serves 10 delegates</t>
    </r>
  </si>
  <si>
    <r>
      <rPr>
        <b/>
        <sz val="12"/>
        <color rgb="FF51592E"/>
        <rFont val="Azo Sans"/>
        <family val="2"/>
      </rPr>
      <t>Breakfast Yoghurt &amp; Compote Pots</t>
    </r>
    <r>
      <rPr>
        <sz val="12"/>
        <color rgb="FF51592E"/>
        <rFont val="Azo Sans"/>
        <family val="2"/>
      </rPr>
      <t xml:space="preserve">
GEC freshly prepared pots of Greek yoghurt layered with fruit compote and topped with crunchy artisan granola. </t>
    </r>
    <r>
      <rPr>
        <i/>
        <sz val="12"/>
        <color rgb="FF51592E"/>
        <rFont val="Azo Sans"/>
        <family val="2"/>
      </rPr>
      <t>Serves 10 delegates</t>
    </r>
  </si>
  <si>
    <r>
      <rPr>
        <b/>
        <sz val="12"/>
        <color rgb="FF51592E"/>
        <rFont val="Azo Sans"/>
        <family val="2"/>
      </rPr>
      <t>Individually Wrapped Biscuit Selection</t>
    </r>
    <r>
      <rPr>
        <sz val="12"/>
        <color rgb="FF51592E"/>
        <rFont val="Azo Sans"/>
        <family val="2"/>
      </rPr>
      <t xml:space="preserve">
</t>
    </r>
    <r>
      <rPr>
        <i/>
        <sz val="12"/>
        <color rgb="FF51592E"/>
        <rFont val="Azo Sans"/>
        <family val="2"/>
      </rPr>
      <t>A premium assortment of 25 twin-pack biscuits, a classic variety perfectly portioned and sealed for freshness.</t>
    </r>
  </si>
  <si>
    <r>
      <rPr>
        <b/>
        <sz val="12"/>
        <color rgb="FF51592E"/>
        <rFont val="Azo Sans"/>
        <family val="2"/>
      </rPr>
      <t>Assorted Fresh Fruit Bowl</t>
    </r>
    <r>
      <rPr>
        <sz val="12"/>
        <color rgb="FF51592E"/>
        <rFont val="Azo Sans"/>
        <family val="2"/>
      </rPr>
      <t xml:space="preserve">
A selection of whole fruits. </t>
    </r>
    <r>
      <rPr>
        <i/>
        <sz val="12"/>
        <color rgb="FF51592E"/>
        <rFont val="Azo Sans"/>
        <family val="2"/>
      </rPr>
      <t>Serves 10 delegates</t>
    </r>
  </si>
  <si>
    <r>
      <rPr>
        <b/>
        <sz val="12"/>
        <color rgb="FF51592E"/>
        <rFont val="Azo Sans"/>
        <family val="2"/>
      </rPr>
      <t>Savoury Snack Selection</t>
    </r>
    <r>
      <rPr>
        <sz val="12"/>
        <color rgb="FF51592E"/>
        <rFont val="Azo Sans"/>
        <family val="2"/>
      </rPr>
      <t xml:space="preserve">
A premium assortment of hand-cooked crisps, crunchy Salty Dog peanuts, and seasoned  marinated olives. </t>
    </r>
    <r>
      <rPr>
        <i/>
        <sz val="12"/>
        <color rgb="FF51592E"/>
        <rFont val="Azo Sans"/>
        <family val="2"/>
      </rPr>
      <t>Serves 10 delegates</t>
    </r>
  </si>
  <si>
    <t>Sandwich, Crisp, Fruit &amp; Drink Package</t>
  </si>
  <si>
    <r>
      <t xml:space="preserve">Individually wrapped sandwiches served with a packet of crisps, fruit and a soft drink.
</t>
    </r>
    <r>
      <rPr>
        <i/>
        <sz val="12"/>
        <color rgb="FF51592E"/>
        <rFont val="Azo Sans"/>
        <family val="2"/>
      </rPr>
      <t>Serves 10 delegates</t>
    </r>
  </si>
  <si>
    <t>English Cheese &amp; Charcuterie Board</t>
  </si>
  <si>
    <r>
      <t>A selection of premium English cheeses and locally sourced charcuterie. Accompanied by crisp pickles, fresh grapes and chutneys.</t>
    </r>
    <r>
      <rPr>
        <i/>
        <sz val="12"/>
        <color rgb="FF51592E"/>
        <rFont val="Azo Sans"/>
        <family val="2"/>
      </rPr>
      <t xml:space="preserve"> Serves 10 delegates</t>
    </r>
  </si>
  <si>
    <t>Freshly Brewed Tea, Coffee &amp; Water</t>
  </si>
  <si>
    <r>
      <rPr>
        <b/>
        <sz val="12"/>
        <color rgb="FF51592E"/>
        <rFont val="Azo Sans"/>
        <family val="2"/>
      </rPr>
      <t>Freshly Brewed Coffee</t>
    </r>
    <r>
      <rPr>
        <sz val="12"/>
        <color rgb="FF51592E"/>
        <rFont val="Azo Sans"/>
        <family val="2"/>
      </rPr>
      <t xml:space="preserve">
A convenient thermos urn of hot coffee, fully equipped with eco-friendly cups, sugar sachets, and fresh milk.</t>
    </r>
  </si>
  <si>
    <t>25 cups</t>
  </si>
  <si>
    <r>
      <rPr>
        <b/>
        <sz val="12"/>
        <color rgb="FF51592E"/>
        <rFont val="Azo Sans"/>
        <family val="2"/>
      </rPr>
      <t>Freshly Brewed Tea</t>
    </r>
    <r>
      <rPr>
        <sz val="12"/>
        <color rgb="FF51592E"/>
        <rFont val="Azo Sans"/>
        <family val="2"/>
      </rPr>
      <t xml:space="preserve">
A convenient hot water thermos urn fully equipped with traditional tea bags, eco-friendly cups, sugar sachets, and fresh milk.</t>
    </r>
  </si>
  <si>
    <t>Sustainable Water Cooler</t>
  </si>
  <si>
    <t>Per Unit</t>
  </si>
  <si>
    <t xml:space="preserve">Water Keg </t>
  </si>
  <si>
    <t>18.5ltr</t>
  </si>
  <si>
    <r>
      <rPr>
        <b/>
        <sz val="12"/>
        <color rgb="FF51592E"/>
        <rFont val="Azo Sans"/>
        <family val="2"/>
      </rPr>
      <t>Chilled Still &amp; Sparkling Mineral Water Packs</t>
    </r>
    <r>
      <rPr>
        <sz val="12"/>
        <color rgb="FF51592E"/>
        <rFont val="Azo Sans"/>
        <family val="2"/>
      </rPr>
      <t xml:space="preserve">
A convenient, drop-and-go case of premium mineral water bottles . Perfect for tucking into under-counter booth fridges or passing directly to VIP clients during meetings.</t>
    </r>
  </si>
  <si>
    <t>12 x Still NRB
12 x Sparkling NRB
330ml</t>
  </si>
  <si>
    <t>Exhibitor Drop-and-Go Beverage &amp; Snack Packages</t>
  </si>
  <si>
    <r>
      <rPr>
        <b/>
        <sz val="12"/>
        <color rgb="FF51592E"/>
        <rFont val="Azo Sans"/>
        <family val="2"/>
      </rPr>
      <t>The VIP Champagne &amp; Gourmet Stand Reception</t>
    </r>
    <r>
      <rPr>
        <sz val="12"/>
        <color rgb="FF51592E"/>
        <rFont val="Azo Sans"/>
        <family val="2"/>
      </rPr>
      <t xml:space="preserve">
Elevate your corporate hospitality with an executive package tailored for milestone celebrations and high-level networking. Includes 3 bottles of Layton's Brut Reserve N.V. Champagne, mix of nuts, crisps, and olives. Delivered directly to your exhibition stand.
</t>
    </r>
    <r>
      <rPr>
        <i/>
        <sz val="12"/>
        <color rgb="FF51592E"/>
        <rFont val="Azo Sans"/>
        <family val="2"/>
      </rPr>
      <t>Perfect for hosting clients and VIP booth networking</t>
    </r>
  </si>
  <si>
    <t>3 x Champagne 75cl
15 x Snack Packs</t>
  </si>
  <si>
    <r>
      <rPr>
        <b/>
        <sz val="12"/>
        <color rgb="FF51592E"/>
        <rFont val="Azo Sans"/>
        <family val="2"/>
      </rPr>
      <t>The Stand Reception Wine &amp; Savory Snack Package</t>
    </r>
    <r>
      <rPr>
        <sz val="12"/>
        <color rgb="FF51592E"/>
        <rFont val="Azo Sans"/>
        <family val="2"/>
      </rPr>
      <t xml:space="preserve">
A premium hospitality package featuring 5 bottles of expertly selected house wine  (chilled white or smooth red), paired with savoury mix of nuts, crisps, and olives. Delivered direct to your exhibition stand.</t>
    </r>
  </si>
  <si>
    <t>5 x White Wine 75cl
15 x Snack Packs</t>
  </si>
  <si>
    <t>5 x Red Wine 75cl
15 x Snack Packs</t>
  </si>
  <si>
    <r>
      <rPr>
        <b/>
        <sz val="12"/>
        <color rgb="FF51592E"/>
        <rFont val="Azo Sans"/>
        <family val="2"/>
      </rPr>
      <t>The Premium Beer &amp; Savoury Snack Package</t>
    </r>
    <r>
      <rPr>
        <sz val="12"/>
        <color rgb="FF51592E"/>
        <rFont val="Azo Sans"/>
        <family val="2"/>
      </rPr>
      <t xml:space="preserve">
Cold premium beers accompanied by savoury mix of nuts, crisps, and olives. Delivered ready-to-serve straight to your stand.
</t>
    </r>
    <r>
      <rPr>
        <i/>
        <sz val="12"/>
        <color rgb="FF51592E"/>
        <rFont val="Azo Sans"/>
        <family val="2"/>
      </rPr>
      <t>Ideal for fuelling your stand crew or welcoming VIP guests</t>
    </r>
  </si>
  <si>
    <t>24 x Beer 330ml
12 x Snack Packs</t>
  </si>
  <si>
    <t>12 x Beer 330ml
6 x Snack Packs</t>
  </si>
  <si>
    <t>6 x Non-Alcoholic Beer 330ml
6 x Snack Packs</t>
  </si>
  <si>
    <r>
      <rPr>
        <b/>
        <sz val="12"/>
        <color rgb="FF51592E"/>
        <rFont val="Azo Sans"/>
        <family val="2"/>
      </rPr>
      <t>The Stand Networking Gin &amp; Tonic Selection</t>
    </r>
    <r>
      <rPr>
        <sz val="12"/>
        <color rgb="FF51592E"/>
        <rFont val="Azo Sans"/>
        <family val="2"/>
      </rPr>
      <t xml:space="preserve">
A refreshing selection of pre-mixed Gin &amp; Tonics, delivered ice-cold and ready to drink. Includes 6 highball glasses, ice and fresh lime wedges and savoury mix of nuts, crisps, and olives.</t>
    </r>
  </si>
  <si>
    <t xml:space="preserve"> 3 x Premium Pink Gin &amp; Tonic 250ml
3 x Classic Gin &amp; Tonic 250ml
6 x Snack Packs</t>
  </si>
  <si>
    <r>
      <rPr>
        <b/>
        <sz val="12"/>
        <color rgb="FF51592E"/>
        <rFont val="Azo Sans"/>
        <family val="2"/>
      </rPr>
      <t>Soft Drinks Selection</t>
    </r>
    <r>
      <rPr>
        <sz val="12"/>
        <color rgb="FF51592E"/>
        <rFont val="Azo Sans"/>
        <family val="2"/>
      </rPr>
      <t xml:space="preserve">
A selection of soft drink cans, delivered ice-cold and ready to drink paired with savoury mix of nuts, crisps, and olives.</t>
    </r>
  </si>
  <si>
    <t xml:space="preserve"> 10 x Soft Drinks 330ml
6 x Snack Packs</t>
  </si>
  <si>
    <t>Ice Cubes</t>
  </si>
  <si>
    <t>12kg bag</t>
  </si>
  <si>
    <r>
      <rPr>
        <b/>
        <i/>
        <sz val="12"/>
        <color rgb="FFFF0000"/>
        <rFont val="Azo Sans"/>
        <family val="2"/>
      </rPr>
      <t>Please note:</t>
    </r>
    <r>
      <rPr>
        <i/>
        <sz val="12"/>
        <color rgb="FFFF0000"/>
        <rFont val="Azo Sans"/>
        <family val="2"/>
      </rPr>
      <t xml:space="preserve"> Wine packages include 30 glasses. Champagne package includes 18 glasses.
Additional glassware can be ordered below if required - These packages are strictly provided on a non-sale-and-return basis.
</t>
    </r>
    <r>
      <rPr>
        <b/>
        <i/>
        <sz val="12"/>
        <color rgb="FFFF0000"/>
        <rFont val="Azo Sans"/>
        <family val="2"/>
      </rPr>
      <t xml:space="preserve">
Equipment liability:</t>
    </r>
    <r>
      <rPr>
        <i/>
        <sz val="12"/>
        <color rgb="FFFF0000"/>
        <rFont val="Azo Sans"/>
        <family val="2"/>
      </rPr>
      <t xml:space="preserve"> Any losses, damages, or unreturned items (including glassware and crockery) will be billed automatically at a flat replacement cost of £2.95 (ex. VAT) per item.</t>
    </r>
  </si>
  <si>
    <t>Provisions/Biodegradable Goods</t>
  </si>
  <si>
    <t>Item</t>
  </si>
  <si>
    <t xml:space="preserve">Hot Drink Cups - Compostable </t>
  </si>
  <si>
    <t>Per 25</t>
  </si>
  <si>
    <t>Wooden Stirrers</t>
  </si>
  <si>
    <t>Per 50</t>
  </si>
  <si>
    <t>7" Paper Plates</t>
  </si>
  <si>
    <t>Equipment Hire</t>
  </si>
  <si>
    <t>Wine Glasses*</t>
  </si>
  <si>
    <t>Per 24</t>
  </si>
  <si>
    <t>Champagne Flutes*</t>
  </si>
  <si>
    <t>Per 35</t>
  </si>
  <si>
    <t>8oz Straight Tumblers*</t>
  </si>
  <si>
    <t xml:space="preserve">Ice Bucket* with Ice </t>
  </si>
  <si>
    <t>Each</t>
  </si>
  <si>
    <t>Bottle Opener *</t>
  </si>
  <si>
    <r>
      <rPr>
        <b/>
        <i/>
        <sz val="12"/>
        <color rgb="FFFF0000"/>
        <rFont val="Azo Sans"/>
        <family val="2"/>
      </rPr>
      <t xml:space="preserve">Please Note: </t>
    </r>
    <r>
      <rPr>
        <i/>
        <sz val="12"/>
        <color rgb="FFFF0000"/>
        <rFont val="Azo Sans"/>
        <family val="2"/>
      </rPr>
      <t xml:space="preserve">All orders must be placed at least 5 working days prior to delivery to avoid additional charges.
</t>
    </r>
    <r>
      <rPr>
        <b/>
        <i/>
        <sz val="12"/>
        <color rgb="FFFF0000"/>
        <rFont val="Azo Sans"/>
        <family val="2"/>
      </rPr>
      <t xml:space="preserve">
Equipment liability: </t>
    </r>
    <r>
      <rPr>
        <i/>
        <sz val="12"/>
        <color rgb="FFFF0000"/>
        <rFont val="Azo Sans"/>
        <family val="2"/>
      </rPr>
      <t>Any losses, damages, or unreturned items (including glassware and crockery) will be billed automatically at a flat replacement cost of £2.95 (ex. VAT) per item.</t>
    </r>
  </si>
  <si>
    <t xml:space="preserve">NET Total </t>
  </si>
  <si>
    <t>VAT</t>
  </si>
  <si>
    <t>TOTAL inc. VAT</t>
  </si>
  <si>
    <t xml:space="preserve">  FINAL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</si>
</sst>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4">
    <font>
      <sz val="10"/>
      <name val="Arial"/>
    </font>
    <font>
      <u/>
      <sz val="10"/>
      <color indexed="12"/>
      <name val="Arial"/>
      <family val="2"/>
    </font>
    <font>
      <sz val="8"/>
      <name val="Arial"/>
      <family val="2"/>
    </font>
    <font>
      <sz val="12"/>
      <name val="Arial"/>
      <family val="2"/>
    </font>
    <font>
      <sz val="12"/>
      <name val="Gotham Book"/>
      <family val="3"/>
    </font>
    <font>
      <b/>
      <sz val="12"/>
      <name val="Gotham Book"/>
      <family val="3"/>
    </font>
    <font>
      <b/>
      <sz val="12"/>
      <color indexed="57"/>
      <name val="Azo Sans"/>
      <family val="2"/>
    </font>
    <font>
      <sz val="12"/>
      <color indexed="57"/>
      <name val="Azo Sans"/>
      <family val="2"/>
    </font>
    <font>
      <sz val="12"/>
      <color indexed="57"/>
      <name val="Chassi S Medium"/>
      <family val="1"/>
    </font>
    <font>
      <sz val="12"/>
      <color indexed="29"/>
      <name val="Chassi S Medium"/>
      <family val="1"/>
    </font>
    <font>
      <sz val="12"/>
      <color indexed="10"/>
      <name val="Chassi S Medium"/>
      <family val="1"/>
    </font>
    <font>
      <sz val="12"/>
      <color indexed="10"/>
      <name val="Azo Sans"/>
      <family val="2"/>
    </font>
    <font>
      <u/>
      <sz val="12"/>
      <color indexed="10"/>
      <name val="Azo Sans"/>
      <family val="2"/>
    </font>
    <font>
      <b/>
      <sz val="12"/>
      <color rgb="FF51592E"/>
      <name val="Azo Sans"/>
      <family val="2"/>
    </font>
    <font>
      <sz val="12"/>
      <color rgb="FF51592E"/>
      <name val="Azo Sans"/>
      <family val="2"/>
    </font>
    <font>
      <u/>
      <sz val="12"/>
      <color rgb="FF51592E"/>
      <name val="Azo Sans"/>
      <family val="2"/>
    </font>
    <font>
      <b/>
      <i/>
      <sz val="12"/>
      <color rgb="FF51592E"/>
      <name val="Azo Sans"/>
      <family val="2"/>
    </font>
    <font>
      <sz val="12"/>
      <color rgb="FF51592E"/>
      <name val="Chassi S Medium"/>
      <family val="1"/>
    </font>
    <font>
      <sz val="12"/>
      <color rgb="FF51592E"/>
      <name val="Azo Sans"/>
      <family val="1"/>
    </font>
    <font>
      <sz val="12"/>
      <color rgb="FFFF0000"/>
      <name val="Azo Sans"/>
      <family val="2"/>
    </font>
    <font>
      <b/>
      <sz val="14"/>
      <color rgb="FF51592E"/>
      <name val="Azo Sans"/>
      <family val="2"/>
    </font>
    <font>
      <b/>
      <i/>
      <sz val="12"/>
      <color rgb="FFFF0000"/>
      <name val="Azo Sans"/>
      <family val="2"/>
    </font>
    <font>
      <b/>
      <sz val="18"/>
      <color rgb="FF51592E"/>
      <name val="Chassi S Medium"/>
      <family val="1"/>
    </font>
    <font>
      <sz val="16"/>
      <color rgb="FFFF0000"/>
      <name val="Chassi S Medium"/>
      <family val="1"/>
    </font>
    <font>
      <i/>
      <sz val="10"/>
      <color rgb="FF51592E"/>
      <name val="Azo Sans"/>
      <family val="2"/>
    </font>
    <font>
      <b/>
      <sz val="12"/>
      <color rgb="FF51592E"/>
      <name val="Azo Sans"/>
      <family val="1"/>
    </font>
    <font>
      <sz val="14"/>
      <color rgb="FFFF0000"/>
      <name val="Chassi S Medium"/>
      <family val="1"/>
    </font>
    <font>
      <b/>
      <sz val="12"/>
      <color rgb="FFFF0000"/>
      <name val="Chassi S Medium"/>
      <family val="1"/>
    </font>
    <font>
      <sz val="12"/>
      <color rgb="FFFF6345"/>
      <name val="Chassi S Medium"/>
      <family val="1"/>
    </font>
    <font>
      <i/>
      <sz val="12"/>
      <color rgb="FF51592E"/>
      <name val="Azo Sans"/>
      <family val="2"/>
    </font>
    <font>
      <i/>
      <sz val="12"/>
      <color rgb="FFFF0000"/>
      <name val="Azo Sans"/>
      <family val="2"/>
    </font>
    <font>
      <sz val="10"/>
      <color rgb="FF51592E"/>
      <name val="Azo Sans"/>
      <family val="2"/>
    </font>
    <font>
      <b/>
      <u/>
      <sz val="14"/>
      <color rgb="FF51592E"/>
      <name val="Chassi S Medium"/>
      <family val="1"/>
    </font>
    <font>
      <b/>
      <sz val="12"/>
      <color rgb="FFFF8080"/>
      <name val="Chassi S Medium"/>
      <family val="1"/>
    </font>
  </fonts>
  <fills count="4">
    <fill>
      <patternFill patternType="none"/>
    </fill>
    <fill>
      <patternFill patternType="gray125"/>
    </fill>
    <fill>
      <patternFill patternType="solid">
        <fgColor rgb="FFF2EDE5"/>
        <bgColor indexed="64"/>
      </patternFill>
    </fill>
    <fill>
      <patternFill patternType="solid">
        <fgColor theme="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07">
    <xf numFmtId="0" fontId="0" fillId="0" borderId="0" xfId="0"/>
    <xf numFmtId="0" fontId="3" fillId="0" borderId="0" xfId="0" applyFont="1"/>
    <xf numFmtId="0" fontId="4" fillId="2" borderId="0" xfId="0" applyFont="1" applyFill="1" applyAlignment="1">
      <alignment vertical="center"/>
    </xf>
    <xf numFmtId="44" fontId="4" fillId="2" borderId="0" xfId="0" applyNumberFormat="1" applyFont="1" applyFill="1" applyAlignment="1">
      <alignment vertical="center"/>
    </xf>
    <xf numFmtId="0" fontId="5" fillId="2" borderId="0" xfId="0" applyFont="1" applyFill="1" applyAlignment="1">
      <alignment vertical="center"/>
    </xf>
    <xf numFmtId="44" fontId="5" fillId="2" borderId="0" xfId="0" applyNumberFormat="1" applyFont="1" applyFill="1" applyAlignment="1">
      <alignment horizontal="left" vertical="center"/>
    </xf>
    <xf numFmtId="0" fontId="13" fillId="2" borderId="0" xfId="0" applyFont="1" applyFill="1"/>
    <xf numFmtId="0" fontId="14" fillId="2" borderId="0" xfId="0" applyFont="1" applyFill="1"/>
    <xf numFmtId="0" fontId="15" fillId="2" borderId="0" xfId="0" applyFont="1" applyFill="1"/>
    <xf numFmtId="0" fontId="13" fillId="2" borderId="0" xfId="0" applyFont="1" applyFill="1" applyAlignment="1">
      <alignment horizontal="center"/>
    </xf>
    <xf numFmtId="0" fontId="16" fillId="2" borderId="0" xfId="0" applyFont="1" applyFill="1" applyAlignment="1">
      <alignment horizontal="center" vertical="center"/>
    </xf>
    <xf numFmtId="0" fontId="13" fillId="2" borderId="0" xfId="0" applyFont="1" applyFill="1" applyAlignment="1">
      <alignment vertical="center"/>
    </xf>
    <xf numFmtId="0" fontId="14" fillId="2" borderId="0" xfId="0" applyFont="1" applyFill="1" applyAlignment="1">
      <alignment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44" fontId="14" fillId="2" borderId="2" xfId="0" applyNumberFormat="1" applyFont="1" applyFill="1" applyBorder="1" applyAlignment="1">
      <alignment vertical="center"/>
    </xf>
    <xf numFmtId="0" fontId="13" fillId="2" borderId="0" xfId="0" applyFont="1" applyFill="1" applyAlignment="1">
      <alignment horizontal="center" vertical="center" wrapText="1"/>
    </xf>
    <xf numFmtId="0" fontId="14" fillId="2" borderId="0" xfId="0" applyFont="1" applyFill="1" applyAlignment="1">
      <alignment horizontal="center" vertical="center"/>
    </xf>
    <xf numFmtId="44" fontId="14" fillId="2" borderId="0" xfId="0" applyNumberFormat="1" applyFont="1" applyFill="1" applyAlignment="1">
      <alignment horizontal="center" vertical="center"/>
    </xf>
    <xf numFmtId="44" fontId="14" fillId="2" borderId="0" xfId="0" applyNumberFormat="1" applyFont="1" applyFill="1" applyAlignment="1">
      <alignment vertical="center"/>
    </xf>
    <xf numFmtId="44" fontId="14" fillId="2" borderId="2" xfId="0" applyNumberFormat="1" applyFont="1" applyFill="1" applyBorder="1" applyAlignment="1">
      <alignment horizontal="center" vertical="center"/>
    </xf>
    <xf numFmtId="44" fontId="13" fillId="2" borderId="0" xfId="0" applyNumberFormat="1" applyFont="1" applyFill="1" applyAlignment="1">
      <alignment horizontal="center" vertical="center"/>
    </xf>
    <xf numFmtId="0" fontId="14" fillId="2" borderId="0" xfId="0" applyFont="1" applyFill="1" applyAlignment="1">
      <alignment horizontal="left" vertical="center"/>
    </xf>
    <xf numFmtId="0" fontId="15" fillId="2" borderId="0" xfId="0" applyFont="1" applyFill="1" applyAlignment="1">
      <alignment horizontal="left" vertical="center"/>
    </xf>
    <xf numFmtId="0" fontId="13" fillId="2" borderId="0" xfId="0" applyFont="1" applyFill="1" applyAlignment="1">
      <alignment horizontal="left" vertical="center"/>
    </xf>
    <xf numFmtId="44" fontId="14" fillId="2" borderId="4" xfId="0" applyNumberFormat="1" applyFont="1" applyFill="1" applyBorder="1" applyAlignment="1">
      <alignment horizontal="left" vertical="center"/>
    </xf>
    <xf numFmtId="0" fontId="13" fillId="2" borderId="1" xfId="0" applyFont="1" applyFill="1" applyBorder="1" applyAlignment="1">
      <alignment vertical="center"/>
    </xf>
    <xf numFmtId="44" fontId="14" fillId="2" borderId="3" xfId="0" applyNumberFormat="1" applyFont="1" applyFill="1" applyBorder="1" applyAlignment="1">
      <alignment vertical="center"/>
    </xf>
    <xf numFmtId="44" fontId="13" fillId="2" borderId="2" xfId="0" applyNumberFormat="1" applyFont="1" applyFill="1" applyBorder="1" applyAlignment="1">
      <alignment horizontal="left" vertical="center"/>
    </xf>
    <xf numFmtId="0" fontId="13" fillId="2" borderId="5" xfId="0" applyFont="1" applyFill="1" applyBorder="1" applyAlignment="1">
      <alignment vertical="center"/>
    </xf>
    <xf numFmtId="44" fontId="14" fillId="2" borderId="5" xfId="0" applyNumberFormat="1" applyFont="1" applyFill="1" applyBorder="1" applyAlignment="1">
      <alignment vertical="center"/>
    </xf>
    <xf numFmtId="44" fontId="13" fillId="2" borderId="5" xfId="0" applyNumberFormat="1" applyFont="1" applyFill="1" applyBorder="1" applyAlignment="1">
      <alignment horizontal="left" vertical="center"/>
    </xf>
    <xf numFmtId="44" fontId="13" fillId="2" borderId="0" xfId="0" applyNumberFormat="1" applyFont="1" applyFill="1" applyAlignment="1">
      <alignment horizontal="left" vertical="center"/>
    </xf>
    <xf numFmtId="0" fontId="17" fillId="2" borderId="0" xfId="0" applyFont="1" applyFill="1"/>
    <xf numFmtId="0" fontId="17" fillId="2" borderId="0" xfId="0" applyFont="1" applyFill="1" applyAlignment="1">
      <alignment horizontal="right"/>
    </xf>
    <xf numFmtId="0" fontId="17" fillId="2" borderId="0" xfId="0" applyFont="1" applyFill="1" applyAlignment="1">
      <alignment horizontal="right" wrapText="1"/>
    </xf>
    <xf numFmtId="0" fontId="18" fillId="2" borderId="0" xfId="0" applyFont="1" applyFill="1"/>
    <xf numFmtId="0" fontId="19" fillId="2" borderId="0" xfId="0" applyFont="1" applyFill="1" applyAlignment="1">
      <alignment vertical="top"/>
    </xf>
    <xf numFmtId="0" fontId="20" fillId="2" borderId="0" xfId="0" applyFont="1" applyFill="1" applyAlignment="1">
      <alignment horizontal="right" vertical="center"/>
    </xf>
    <xf numFmtId="0" fontId="21" fillId="2" borderId="0" xfId="0" applyFont="1" applyFill="1" applyAlignment="1">
      <alignment horizontal="center" vertical="center"/>
    </xf>
    <xf numFmtId="0" fontId="0" fillId="0" borderId="2" xfId="0" applyBorder="1"/>
    <xf numFmtId="0" fontId="27" fillId="2" borderId="0" xfId="0" applyFont="1" applyFill="1" applyAlignment="1">
      <alignment horizontal="center" vertical="center" wrapText="1"/>
    </xf>
    <xf numFmtId="0" fontId="14" fillId="2" borderId="1" xfId="0" applyFont="1" applyFill="1" applyBorder="1" applyAlignment="1">
      <alignment horizontal="left" vertical="center"/>
    </xf>
    <xf numFmtId="0" fontId="14" fillId="2" borderId="3" xfId="0" applyFont="1" applyFill="1" applyBorder="1" applyAlignment="1">
      <alignment horizontal="left" vertical="center"/>
    </xf>
    <xf numFmtId="0" fontId="14" fillId="3" borderId="2" xfId="0" applyFont="1" applyFill="1" applyBorder="1" applyAlignment="1">
      <alignment horizontal="center" vertical="center"/>
    </xf>
    <xf numFmtId="44" fontId="14" fillId="3" borderId="2" xfId="0" applyNumberFormat="1" applyFont="1" applyFill="1" applyBorder="1" applyAlignment="1">
      <alignment horizontal="center" vertical="center"/>
    </xf>
    <xf numFmtId="0" fontId="14" fillId="3" borderId="0" xfId="0" applyFont="1" applyFill="1" applyAlignment="1">
      <alignment vertical="center"/>
    </xf>
    <xf numFmtId="0" fontId="14" fillId="3" borderId="0" xfId="0" applyFont="1" applyFill="1" applyAlignment="1">
      <alignment horizontal="left" vertical="center"/>
    </xf>
    <xf numFmtId="44" fontId="14" fillId="3" borderId="0" xfId="0" applyNumberFormat="1" applyFont="1" applyFill="1" applyAlignment="1">
      <alignment vertical="center"/>
    </xf>
    <xf numFmtId="44" fontId="14" fillId="3" borderId="0" xfId="0" applyNumberFormat="1" applyFont="1" applyFill="1" applyAlignment="1">
      <alignment horizontal="center" vertical="center"/>
    </xf>
    <xf numFmtId="0" fontId="14" fillId="3" borderId="0" xfId="0" applyFont="1" applyFill="1" applyAlignment="1">
      <alignment horizontal="center" vertical="center"/>
    </xf>
    <xf numFmtId="0" fontId="14" fillId="3" borderId="0" xfId="0" applyFont="1" applyFill="1" applyAlignment="1">
      <alignment horizontal="left" vertical="center" wrapText="1"/>
    </xf>
    <xf numFmtId="44" fontId="27" fillId="2" borderId="17" xfId="0" applyNumberFormat="1" applyFont="1" applyFill="1" applyBorder="1" applyAlignment="1">
      <alignment horizontal="center" vertical="center" wrapText="1"/>
    </xf>
    <xf numFmtId="0" fontId="13" fillId="2" borderId="1" xfId="0" applyFont="1" applyFill="1" applyBorder="1" applyAlignment="1">
      <alignment horizontal="left" vertical="center"/>
    </xf>
    <xf numFmtId="0" fontId="13" fillId="2" borderId="3" xfId="0" applyFont="1" applyFill="1" applyBorder="1" applyAlignment="1">
      <alignment horizontal="left" vertical="center"/>
    </xf>
    <xf numFmtId="0" fontId="32" fillId="2" borderId="0" xfId="0" applyFont="1" applyFill="1" applyAlignment="1">
      <alignment horizontal="right"/>
    </xf>
    <xf numFmtId="44" fontId="14" fillId="3" borderId="1" xfId="0" applyNumberFormat="1" applyFont="1" applyFill="1" applyBorder="1" applyAlignment="1">
      <alignment horizontal="center" vertical="center"/>
    </xf>
    <xf numFmtId="44" fontId="14" fillId="2" borderId="1" xfId="0" applyNumberFormat="1" applyFont="1" applyFill="1" applyBorder="1" applyAlignment="1">
      <alignment horizontal="center" vertical="center"/>
    </xf>
    <xf numFmtId="0" fontId="14" fillId="2" borderId="1" xfId="0" applyFont="1" applyFill="1" applyBorder="1" applyAlignment="1">
      <alignment vertical="center" wrapText="1"/>
    </xf>
    <xf numFmtId="0" fontId="14" fillId="2" borderId="3" xfId="0" applyFont="1" applyFill="1" applyBorder="1" applyAlignment="1">
      <alignment vertical="center"/>
    </xf>
    <xf numFmtId="0" fontId="14" fillId="3" borderId="1" xfId="0" applyFont="1" applyFill="1" applyBorder="1" applyAlignment="1">
      <alignment horizontal="center" vertical="center"/>
    </xf>
    <xf numFmtId="0" fontId="13" fillId="3" borderId="0" xfId="0" applyFont="1" applyFill="1" applyAlignment="1">
      <alignment vertical="center"/>
    </xf>
    <xf numFmtId="0" fontId="14" fillId="2" borderId="2" xfId="0" applyFont="1" applyFill="1" applyBorder="1" applyAlignment="1">
      <alignment vertical="center" wrapText="1"/>
    </xf>
    <xf numFmtId="0" fontId="29" fillId="2" borderId="2" xfId="0" applyFont="1" applyFill="1" applyBorder="1" applyAlignment="1">
      <alignment horizontal="center" vertical="center"/>
    </xf>
    <xf numFmtId="0" fontId="13" fillId="2" borderId="2" xfId="0" applyFont="1" applyFill="1" applyBorder="1" applyAlignment="1">
      <alignment vertical="center" wrapText="1"/>
    </xf>
    <xf numFmtId="0" fontId="14" fillId="2" borderId="2" xfId="0" applyFont="1" applyFill="1" applyBorder="1" applyAlignment="1">
      <alignment vertical="center"/>
    </xf>
    <xf numFmtId="0" fontId="14" fillId="3" borderId="2" xfId="0" applyFont="1" applyFill="1" applyBorder="1" applyAlignment="1">
      <alignment horizontal="left" vertical="center" wrapText="1"/>
    </xf>
    <xf numFmtId="0" fontId="31" fillId="3" borderId="2" xfId="0" applyFont="1" applyFill="1" applyBorder="1" applyAlignment="1">
      <alignment horizontal="center" vertical="center" wrapText="1"/>
    </xf>
    <xf numFmtId="0" fontId="14" fillId="3" borderId="13" xfId="0" applyFont="1" applyFill="1" applyBorder="1" applyAlignment="1">
      <alignment horizontal="left" vertical="center" wrapText="1"/>
    </xf>
    <xf numFmtId="0" fontId="31" fillId="3" borderId="13" xfId="0" applyFont="1" applyFill="1" applyBorder="1" applyAlignment="1">
      <alignment horizontal="center" vertical="center" wrapText="1"/>
    </xf>
    <xf numFmtId="0" fontId="22" fillId="2" borderId="0" xfId="0" applyFont="1" applyFill="1" applyAlignment="1">
      <alignment horizontal="center" wrapText="1"/>
    </xf>
    <xf numFmtId="0" fontId="23" fillId="2" borderId="0" xfId="0" applyFont="1" applyFill="1" applyAlignment="1">
      <alignment horizontal="center"/>
    </xf>
    <xf numFmtId="0" fontId="13" fillId="2" borderId="10" xfId="0" applyFont="1" applyFill="1" applyBorder="1" applyAlignment="1">
      <alignment horizontal="center"/>
    </xf>
    <xf numFmtId="0" fontId="15" fillId="2" borderId="10" xfId="1" applyFont="1" applyFill="1" applyBorder="1" applyAlignment="1" applyProtection="1">
      <alignment horizontal="center"/>
    </xf>
    <xf numFmtId="0" fontId="28" fillId="2" borderId="0" xfId="0" applyFont="1" applyFill="1" applyAlignment="1">
      <alignment horizontal="center" vertical="center" wrapText="1"/>
    </xf>
    <xf numFmtId="0" fontId="13" fillId="2" borderId="11" xfId="0" applyFont="1" applyFill="1" applyBorder="1" applyAlignment="1">
      <alignment horizontal="center"/>
    </xf>
    <xf numFmtId="0" fontId="14" fillId="3" borderId="1"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3" xfId="0" applyFont="1" applyFill="1" applyBorder="1" applyAlignment="1">
      <alignment horizontal="left" vertical="center"/>
    </xf>
    <xf numFmtId="0" fontId="17" fillId="2" borderId="0" xfId="0" applyFont="1" applyFill="1" applyAlignment="1">
      <alignment horizontal="center" vertical="center"/>
    </xf>
    <xf numFmtId="0" fontId="14" fillId="2" borderId="11" xfId="0" applyFont="1" applyFill="1" applyBorder="1" applyAlignment="1">
      <alignment horizontal="left" vertical="center"/>
    </xf>
    <xf numFmtId="0" fontId="24" fillId="2" borderId="0" xfId="0" applyFont="1" applyFill="1" applyAlignment="1">
      <alignment horizontal="left" vertical="top" wrapText="1"/>
    </xf>
    <xf numFmtId="0" fontId="25" fillId="2" borderId="0" xfId="0" applyFont="1" applyFill="1" applyAlignment="1">
      <alignment horizontal="left" vertical="center" wrapText="1"/>
    </xf>
    <xf numFmtId="0" fontId="14" fillId="2" borderId="0" xfId="0" applyFont="1" applyFill="1" applyAlignment="1">
      <alignment horizontal="left" vertical="center" wrapText="1"/>
    </xf>
    <xf numFmtId="0" fontId="26" fillId="2" borderId="0" xfId="0" applyFont="1" applyFill="1" applyAlignment="1">
      <alignment horizontal="center" vertical="center"/>
    </xf>
    <xf numFmtId="0" fontId="13" fillId="2" borderId="1" xfId="0" applyFont="1" applyFill="1" applyBorder="1" applyAlignment="1">
      <alignment horizontal="left" vertical="center"/>
    </xf>
    <xf numFmtId="0" fontId="13" fillId="2" borderId="3" xfId="0" applyFont="1" applyFill="1" applyBorder="1" applyAlignment="1">
      <alignment horizontal="left" vertical="center"/>
    </xf>
    <xf numFmtId="0" fontId="14" fillId="3" borderId="13"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27" fillId="2" borderId="1" xfId="0" applyFont="1" applyFill="1" applyBorder="1" applyAlignment="1">
      <alignment horizontal="center" vertical="center" wrapText="1"/>
    </xf>
    <xf numFmtId="0" fontId="27" fillId="2" borderId="16" xfId="0" applyFont="1" applyFill="1" applyBorder="1" applyAlignment="1">
      <alignment horizontal="center" vertical="center" wrapText="1"/>
    </xf>
    <xf numFmtId="44" fontId="27" fillId="2" borderId="0" xfId="0" applyNumberFormat="1" applyFont="1" applyFill="1" applyAlignment="1">
      <alignment horizontal="center" vertical="center" wrapText="1"/>
    </xf>
    <xf numFmtId="0" fontId="30" fillId="2" borderId="1"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14"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15"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14" fillId="2" borderId="9" xfId="0" applyFont="1" applyFill="1" applyBorder="1" applyAlignment="1">
      <alignment horizontal="left" vertical="center"/>
    </xf>
    <xf numFmtId="0" fontId="14" fillId="2" borderId="7"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21</xdr:row>
          <xdr:rowOff>6350</xdr:rowOff>
        </xdr:from>
        <xdr:to>
          <xdr:col>4</xdr:col>
          <xdr:colOff>393700</xdr:colOff>
          <xdr:row>22</xdr:row>
          <xdr:rowOff>31750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1162050</xdr:colOff>
      <xdr:row>0</xdr:row>
      <xdr:rowOff>234950</xdr:rowOff>
    </xdr:from>
    <xdr:to>
      <xdr:col>0</xdr:col>
      <xdr:colOff>2609850</xdr:colOff>
      <xdr:row>0</xdr:row>
      <xdr:rowOff>406400</xdr:rowOff>
    </xdr:to>
    <xdr:pic>
      <xdr:nvPicPr>
        <xdr:cNvPr id="2283" name="Picture 1" descr="A picture containing text, clipart&#10;&#10;Description automatically generated">
          <a:extLst>
            <a:ext uri="{FF2B5EF4-FFF2-40B4-BE49-F238E27FC236}">
              <a16:creationId xmlns:a16="http://schemas.microsoft.com/office/drawing/2014/main" id="{CBD6B164-423E-D113-3629-1F5E264798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2050" y="234950"/>
          <a:ext cx="14478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6CFE-FF9A-4FF6-99F3-12EAAF116551}">
  <sheetPr codeName="Sheet1">
    <pageSetUpPr fitToPage="1"/>
  </sheetPr>
  <dimension ref="A1:F119"/>
  <sheetViews>
    <sheetView showGridLines="0" tabSelected="1" zoomScale="94" zoomScaleNormal="100" zoomScaleSheetLayoutView="86" workbookViewId="0">
      <selection activeCell="C22" sqref="C22"/>
    </sheetView>
  </sheetViews>
  <sheetFormatPr defaultRowHeight="12.6"/>
  <cols>
    <col min="1" max="1" width="85.85546875" customWidth="1"/>
    <col min="2" max="2" width="17" customWidth="1"/>
    <col min="3" max="3" width="13.42578125" customWidth="1"/>
    <col min="4" max="4" width="13.140625" customWidth="1"/>
    <col min="5" max="5" width="23.5703125" customWidth="1"/>
    <col min="6" max="6" width="13.42578125" customWidth="1"/>
    <col min="7" max="7" width="27.42578125" customWidth="1"/>
    <col min="8" max="8" width="26.42578125" customWidth="1"/>
  </cols>
  <sheetData>
    <row r="1" spans="1:6" ht="144.75" customHeight="1">
      <c r="A1" s="70" t="s">
        <v>0</v>
      </c>
      <c r="B1" s="70"/>
      <c r="C1" s="70"/>
      <c r="D1" s="70"/>
      <c r="E1" s="70"/>
      <c r="F1" s="70"/>
    </row>
    <row r="2" spans="1:6" ht="82.35" customHeight="1">
      <c r="A2" s="74" t="s">
        <v>1</v>
      </c>
      <c r="B2" s="74"/>
      <c r="C2" s="74"/>
      <c r="D2" s="74"/>
      <c r="E2" s="74"/>
      <c r="F2" s="74"/>
    </row>
    <row r="3" spans="1:6" s="1" customFormat="1" ht="18" customHeight="1">
      <c r="A3" s="6"/>
      <c r="B3" s="6"/>
      <c r="C3" s="6"/>
      <c r="D3" s="6"/>
      <c r="E3" s="6"/>
      <c r="F3" s="7"/>
    </row>
    <row r="4" spans="1:6" s="1" customFormat="1" ht="18" customHeight="1">
      <c r="A4" s="33" t="s">
        <v>2</v>
      </c>
      <c r="B4" s="33" t="s">
        <v>3</v>
      </c>
      <c r="C4" s="33"/>
      <c r="D4" s="6"/>
      <c r="E4" s="6"/>
      <c r="F4" s="7"/>
    </row>
    <row r="5" spans="1:6" s="1" customFormat="1" ht="18" customHeight="1">
      <c r="A5" s="33" t="s">
        <v>4</v>
      </c>
      <c r="B5" s="33" t="s">
        <v>5</v>
      </c>
      <c r="C5" s="33"/>
      <c r="D5" s="6"/>
      <c r="E5" s="6"/>
      <c r="F5" s="7"/>
    </row>
    <row r="6" spans="1:6" s="1" customFormat="1" ht="18" customHeight="1">
      <c r="A6" s="33" t="s">
        <v>6</v>
      </c>
      <c r="B6" s="33"/>
      <c r="C6" s="33"/>
      <c r="D6" s="6"/>
      <c r="E6" s="6"/>
      <c r="F6" s="7"/>
    </row>
    <row r="7" spans="1:6" s="1" customFormat="1" ht="17.100000000000001">
      <c r="A7" s="7"/>
      <c r="B7" s="7"/>
      <c r="C7" s="7"/>
      <c r="D7" s="7"/>
      <c r="E7" s="7"/>
      <c r="F7" s="7"/>
    </row>
    <row r="8" spans="1:6" s="1" customFormat="1" ht="21" customHeight="1">
      <c r="A8" s="34" t="s">
        <v>7</v>
      </c>
      <c r="B8" s="75" t="s">
        <v>8</v>
      </c>
      <c r="C8" s="75"/>
      <c r="D8" s="75"/>
      <c r="E8" s="75"/>
      <c r="F8" s="75"/>
    </row>
    <row r="9" spans="1:6" s="1" customFormat="1" ht="32.450000000000003" customHeight="1">
      <c r="A9" s="55" t="s">
        <v>9</v>
      </c>
      <c r="B9" s="75"/>
      <c r="C9" s="75"/>
      <c r="D9" s="75"/>
      <c r="E9" s="75"/>
      <c r="F9" s="75"/>
    </row>
    <row r="10" spans="1:6" s="1" customFormat="1" ht="42" customHeight="1">
      <c r="A10" s="35" t="s">
        <v>10</v>
      </c>
      <c r="B10" s="72"/>
      <c r="C10" s="72"/>
      <c r="D10" s="72"/>
      <c r="E10" s="72"/>
      <c r="F10" s="72"/>
    </row>
    <row r="11" spans="1:6" s="1" customFormat="1" ht="21" customHeight="1">
      <c r="A11" s="34" t="s">
        <v>11</v>
      </c>
      <c r="B11" s="72"/>
      <c r="C11" s="72"/>
      <c r="D11" s="72"/>
      <c r="E11" s="72"/>
      <c r="F11" s="72"/>
    </row>
    <row r="12" spans="1:6" s="1" customFormat="1" ht="21" customHeight="1">
      <c r="A12" s="34" t="s">
        <v>12</v>
      </c>
      <c r="B12" s="72"/>
      <c r="C12" s="72"/>
      <c r="D12" s="72"/>
      <c r="E12" s="72"/>
      <c r="F12" s="72"/>
    </row>
    <row r="13" spans="1:6" s="1" customFormat="1" ht="21" customHeight="1">
      <c r="A13" s="34" t="s">
        <v>13</v>
      </c>
      <c r="B13" s="73"/>
      <c r="C13" s="72"/>
      <c r="D13" s="72"/>
      <c r="E13" s="72"/>
      <c r="F13" s="72"/>
    </row>
    <row r="14" spans="1:6" s="1" customFormat="1" ht="21" customHeight="1">
      <c r="A14" s="34" t="s">
        <v>14</v>
      </c>
      <c r="B14" s="72"/>
      <c r="C14" s="72"/>
      <c r="D14" s="72"/>
      <c r="E14" s="72"/>
      <c r="F14" s="72"/>
    </row>
    <row r="15" spans="1:6" s="1" customFormat="1" ht="21" customHeight="1">
      <c r="A15" s="34" t="s">
        <v>15</v>
      </c>
      <c r="B15" s="73"/>
      <c r="C15" s="72"/>
      <c r="D15" s="72"/>
      <c r="E15" s="72"/>
      <c r="F15" s="72"/>
    </row>
    <row r="16" spans="1:6" s="1" customFormat="1" ht="21" customHeight="1">
      <c r="A16" s="34" t="s">
        <v>16</v>
      </c>
      <c r="B16" s="72"/>
      <c r="C16" s="72"/>
      <c r="D16" s="72"/>
      <c r="E16" s="72"/>
      <c r="F16" s="72"/>
    </row>
    <row r="17" spans="1:6" s="1" customFormat="1" ht="21" customHeight="1">
      <c r="A17" s="34" t="s">
        <v>17</v>
      </c>
      <c r="B17" s="72"/>
      <c r="C17" s="72"/>
      <c r="D17" s="72"/>
      <c r="E17" s="72"/>
      <c r="F17" s="72"/>
    </row>
    <row r="18" spans="1:6" s="1" customFormat="1" ht="21" customHeight="1">
      <c r="A18" s="34" t="s">
        <v>18</v>
      </c>
      <c r="B18" s="72"/>
      <c r="C18" s="72"/>
      <c r="D18" s="72"/>
      <c r="E18" s="72"/>
      <c r="F18" s="72"/>
    </row>
    <row r="19" spans="1:6" s="1" customFormat="1" ht="53.25" customHeight="1">
      <c r="A19" s="8"/>
      <c r="B19" s="7"/>
      <c r="C19" s="7"/>
      <c r="D19" s="7"/>
      <c r="E19" s="7"/>
      <c r="F19" s="7"/>
    </row>
    <row r="20" spans="1:6" s="1" customFormat="1" ht="18" customHeight="1">
      <c r="A20" s="36" t="s">
        <v>19</v>
      </c>
      <c r="B20" s="7"/>
      <c r="C20" s="7"/>
      <c r="D20" s="7"/>
      <c r="E20" s="7"/>
      <c r="F20" s="7"/>
    </row>
    <row r="21" spans="1:6" s="1" customFormat="1" ht="27.95" customHeight="1">
      <c r="A21" s="37" t="s">
        <v>20</v>
      </c>
      <c r="B21" s="7"/>
      <c r="C21" s="7"/>
      <c r="D21" s="7"/>
      <c r="E21" s="7"/>
      <c r="F21" s="7"/>
    </row>
    <row r="22" spans="1:6" s="1" customFormat="1" ht="18" customHeight="1">
      <c r="A22" s="7" t="s">
        <v>21</v>
      </c>
      <c r="B22" s="7"/>
      <c r="C22" s="7"/>
      <c r="D22" s="7"/>
      <c r="E22" s="7"/>
      <c r="F22" s="7"/>
    </row>
    <row r="23" spans="1:6" s="1" customFormat="1" ht="18" customHeight="1">
      <c r="A23" s="7" t="s">
        <v>22</v>
      </c>
      <c r="B23" s="7"/>
      <c r="C23" s="7"/>
      <c r="D23" s="7"/>
      <c r="E23" s="40" t="s">
        <v>23</v>
      </c>
      <c r="F23" s="7"/>
    </row>
    <row r="24" spans="1:6" s="1" customFormat="1" ht="18" customHeight="1">
      <c r="A24" s="81" t="s">
        <v>24</v>
      </c>
      <c r="B24" s="81"/>
      <c r="C24" s="81"/>
      <c r="D24" s="81"/>
      <c r="E24" s="81"/>
      <c r="F24" s="81"/>
    </row>
    <row r="25" spans="1:6" s="1" customFormat="1" ht="21" customHeight="1">
      <c r="A25" s="34"/>
      <c r="B25" s="33"/>
      <c r="C25" s="33"/>
      <c r="D25" s="33"/>
      <c r="E25" s="33"/>
      <c r="F25" s="33"/>
    </row>
    <row r="26" spans="1:6" ht="22.5" customHeight="1">
      <c r="A26" s="71" t="s">
        <v>25</v>
      </c>
      <c r="B26" s="71"/>
      <c r="C26" s="71"/>
      <c r="D26" s="71"/>
      <c r="E26" s="71"/>
      <c r="F26" s="71"/>
    </row>
    <row r="27" spans="1:6" ht="22.5" customHeight="1">
      <c r="A27" s="71" t="s">
        <v>26</v>
      </c>
      <c r="B27" s="71"/>
      <c r="C27" s="71"/>
      <c r="D27" s="71"/>
      <c r="E27" s="71"/>
      <c r="F27" s="71"/>
    </row>
    <row r="28" spans="1:6" ht="11.25" customHeight="1">
      <c r="A28" s="9"/>
      <c r="B28" s="9"/>
      <c r="C28" s="9"/>
      <c r="D28" s="9"/>
      <c r="E28" s="9"/>
      <c r="F28" s="9"/>
    </row>
    <row r="29" spans="1:6" ht="36.75" customHeight="1">
      <c r="A29" s="82" t="s">
        <v>27</v>
      </c>
      <c r="B29" s="83"/>
      <c r="C29" s="83"/>
      <c r="D29" s="83"/>
      <c r="E29" s="83"/>
      <c r="F29" s="83"/>
    </row>
    <row r="30" spans="1:6" ht="4.5" customHeight="1">
      <c r="A30" s="83"/>
      <c r="B30" s="83"/>
      <c r="C30" s="83"/>
      <c r="D30" s="83"/>
      <c r="E30" s="83"/>
      <c r="F30" s="83"/>
    </row>
    <row r="31" spans="1:6">
      <c r="A31" s="83"/>
      <c r="B31" s="83"/>
      <c r="C31" s="83"/>
      <c r="D31" s="83"/>
      <c r="E31" s="83"/>
      <c r="F31" s="83"/>
    </row>
    <row r="32" spans="1:6">
      <c r="A32" s="83"/>
      <c r="B32" s="83"/>
      <c r="C32" s="83"/>
      <c r="D32" s="83"/>
      <c r="E32" s="83"/>
      <c r="F32" s="83"/>
    </row>
    <row r="33" spans="1:6">
      <c r="A33" s="83"/>
      <c r="B33" s="83"/>
      <c r="C33" s="83"/>
      <c r="D33" s="83"/>
      <c r="E33" s="83"/>
      <c r="F33" s="83"/>
    </row>
    <row r="34" spans="1:6">
      <c r="A34" s="83"/>
      <c r="B34" s="83"/>
      <c r="C34" s="83"/>
      <c r="D34" s="83"/>
      <c r="E34" s="83"/>
      <c r="F34" s="83"/>
    </row>
    <row r="35" spans="1:6" ht="24" customHeight="1">
      <c r="A35" s="83"/>
      <c r="B35" s="83"/>
      <c r="C35" s="83"/>
      <c r="D35" s="83"/>
      <c r="E35" s="83"/>
      <c r="F35" s="83"/>
    </row>
    <row r="36" spans="1:6" ht="162" customHeight="1">
      <c r="A36" s="83"/>
      <c r="B36" s="83"/>
      <c r="C36" s="83"/>
      <c r="D36" s="83"/>
      <c r="E36" s="83"/>
      <c r="F36" s="83"/>
    </row>
    <row r="37" spans="1:6" ht="22.5" customHeight="1">
      <c r="A37" s="79" t="s">
        <v>28</v>
      </c>
      <c r="B37" s="79"/>
      <c r="C37" s="79"/>
      <c r="D37" s="79"/>
      <c r="E37" s="79"/>
      <c r="F37" s="79"/>
    </row>
    <row r="38" spans="1:6" ht="22.5" customHeight="1">
      <c r="A38" s="79" t="s">
        <v>29</v>
      </c>
      <c r="B38" s="79"/>
      <c r="C38" s="79"/>
      <c r="D38" s="79"/>
      <c r="E38" s="79"/>
      <c r="F38" s="79"/>
    </row>
    <row r="39" spans="1:6" ht="29.25" customHeight="1">
      <c r="A39" s="38" t="s">
        <v>30</v>
      </c>
      <c r="B39" s="80"/>
      <c r="C39" s="80"/>
      <c r="D39" s="80"/>
      <c r="E39" s="80"/>
      <c r="F39" s="80"/>
    </row>
    <row r="40" spans="1:6" ht="16.5" customHeight="1">
      <c r="A40" s="84" t="s">
        <v>31</v>
      </c>
      <c r="B40" s="84"/>
      <c r="C40" s="84"/>
      <c r="D40" s="84"/>
      <c r="E40" s="84"/>
      <c r="F40" s="84"/>
    </row>
    <row r="41" spans="1:6" ht="16.5" customHeight="1">
      <c r="A41" s="10"/>
      <c r="B41" s="10"/>
      <c r="C41" s="10"/>
      <c r="D41" s="10"/>
      <c r="E41" s="10"/>
      <c r="F41" s="10"/>
    </row>
    <row r="42" spans="1:6" ht="19.5" customHeight="1">
      <c r="A42" s="12"/>
      <c r="B42" s="17"/>
      <c r="C42" s="18"/>
      <c r="D42" s="17"/>
      <c r="E42" s="19"/>
      <c r="F42" s="16"/>
    </row>
    <row r="43" spans="1:6" ht="19.5" customHeight="1">
      <c r="A43" s="12"/>
      <c r="B43" s="17"/>
      <c r="C43" s="18"/>
      <c r="D43" s="17"/>
      <c r="E43" s="19"/>
      <c r="F43" s="16"/>
    </row>
    <row r="44" spans="1:6" ht="32.450000000000003" customHeight="1">
      <c r="A44" s="11" t="s">
        <v>32</v>
      </c>
      <c r="B44" s="12"/>
      <c r="C44" s="12"/>
      <c r="D44" s="19"/>
      <c r="E44" s="19"/>
      <c r="F44" s="12"/>
    </row>
    <row r="45" spans="1:6" ht="20.100000000000001" customHeight="1">
      <c r="A45" s="85" t="s">
        <v>33</v>
      </c>
      <c r="B45" s="86"/>
      <c r="C45" s="13" t="s">
        <v>34</v>
      </c>
      <c r="D45" s="14" t="s">
        <v>35</v>
      </c>
      <c r="E45" s="14" t="s">
        <v>36</v>
      </c>
      <c r="F45" s="12"/>
    </row>
    <row r="46" spans="1:6" ht="51" customHeight="1">
      <c r="A46" s="76" t="s">
        <v>37</v>
      </c>
      <c r="B46" s="78"/>
      <c r="C46" s="56">
        <v>50</v>
      </c>
      <c r="D46" s="44"/>
      <c r="E46" s="45">
        <f>SUM(C46*D46)</f>
        <v>0</v>
      </c>
      <c r="F46" s="46"/>
    </row>
    <row r="47" spans="1:6" ht="51" customHeight="1">
      <c r="A47" s="76" t="s">
        <v>38</v>
      </c>
      <c r="B47" s="78"/>
      <c r="C47" s="56">
        <v>50</v>
      </c>
      <c r="D47" s="44"/>
      <c r="E47" s="45">
        <f>SUM(C47*D47)</f>
        <v>0</v>
      </c>
      <c r="F47" s="46"/>
    </row>
    <row r="48" spans="1:6" ht="51" customHeight="1">
      <c r="A48" s="76" t="s">
        <v>39</v>
      </c>
      <c r="B48" s="78"/>
      <c r="C48" s="57">
        <v>50</v>
      </c>
      <c r="D48" s="14"/>
      <c r="E48" s="20">
        <f>SUM(C48*D48)</f>
        <v>0</v>
      </c>
      <c r="F48" s="12"/>
    </row>
    <row r="49" spans="1:6" ht="51" customHeight="1">
      <c r="A49" s="76" t="s">
        <v>40</v>
      </c>
      <c r="B49" s="78"/>
      <c r="C49" s="56">
        <v>50</v>
      </c>
      <c r="D49" s="44"/>
      <c r="E49" s="45">
        <f t="shared" ref="E49" si="0">SUM(C49*D49)</f>
        <v>0</v>
      </c>
      <c r="F49" s="46"/>
    </row>
    <row r="50" spans="1:6" ht="20.25" customHeight="1">
      <c r="A50" s="22"/>
      <c r="B50" s="23"/>
      <c r="C50" s="18"/>
      <c r="D50" s="17"/>
      <c r="E50" s="18"/>
      <c r="F50" s="12"/>
    </row>
    <row r="51" spans="1:6" ht="20.25" customHeight="1">
      <c r="A51" s="22"/>
      <c r="B51" s="22"/>
      <c r="C51" s="18"/>
      <c r="D51" s="17"/>
      <c r="E51" s="18"/>
      <c r="F51" s="12"/>
    </row>
    <row r="52" spans="1:6" ht="32.450000000000003" customHeight="1">
      <c r="A52" s="11" t="s">
        <v>41</v>
      </c>
      <c r="B52" s="12"/>
      <c r="C52" s="12"/>
      <c r="D52" s="19"/>
      <c r="E52" s="19"/>
      <c r="F52" s="12"/>
    </row>
    <row r="53" spans="1:6" ht="20.100000000000001" customHeight="1">
      <c r="A53" s="85" t="s">
        <v>33</v>
      </c>
      <c r="B53" s="86"/>
      <c r="C53" s="13" t="s">
        <v>34</v>
      </c>
      <c r="D53" s="14" t="s">
        <v>35</v>
      </c>
      <c r="E53" s="14" t="s">
        <v>36</v>
      </c>
      <c r="F53" s="12"/>
    </row>
    <row r="54" spans="1:6" ht="38.1" customHeight="1">
      <c r="A54" s="76" t="s">
        <v>42</v>
      </c>
      <c r="B54" s="78"/>
      <c r="C54" s="56">
        <v>67.5</v>
      </c>
      <c r="D54" s="44"/>
      <c r="E54" s="45">
        <f>SUM(C54*D54)</f>
        <v>0</v>
      </c>
      <c r="F54" s="46"/>
    </row>
    <row r="55" spans="1:6" ht="57.6" customHeight="1">
      <c r="A55" s="76" t="s">
        <v>43</v>
      </c>
      <c r="B55" s="78"/>
      <c r="C55" s="56">
        <v>65</v>
      </c>
      <c r="D55" s="44"/>
      <c r="E55" s="45">
        <f>SUM(C55*D55)</f>
        <v>0</v>
      </c>
      <c r="F55" s="46"/>
    </row>
    <row r="56" spans="1:6" ht="51">
      <c r="A56" s="58" t="s">
        <v>44</v>
      </c>
      <c r="B56" s="59"/>
      <c r="C56" s="57">
        <v>63</v>
      </c>
      <c r="D56" s="14"/>
      <c r="E56" s="20">
        <f>SUM(C56*D56)</f>
        <v>0</v>
      </c>
      <c r="F56" s="12"/>
    </row>
    <row r="57" spans="1:6" ht="35.1" customHeight="1">
      <c r="A57" s="76" t="s">
        <v>45</v>
      </c>
      <c r="B57" s="78"/>
      <c r="C57" s="56">
        <v>40</v>
      </c>
      <c r="D57" s="44"/>
      <c r="E57" s="45">
        <f t="shared" ref="E57" si="1">SUM(C57*D57)</f>
        <v>0</v>
      </c>
      <c r="F57" s="46"/>
    </row>
    <row r="58" spans="1:6" ht="51" customHeight="1">
      <c r="A58" s="76" t="s">
        <v>46</v>
      </c>
      <c r="B58" s="77"/>
      <c r="C58" s="20">
        <v>30</v>
      </c>
      <c r="D58" s="14"/>
      <c r="E58" s="20">
        <f>SUM(C58*D58)</f>
        <v>0</v>
      </c>
      <c r="F58" s="12"/>
    </row>
    <row r="59" spans="1:6" ht="20.25" customHeight="1">
      <c r="A59" s="22"/>
      <c r="B59" s="23"/>
      <c r="C59" s="18"/>
      <c r="D59" s="17"/>
      <c r="E59" s="18"/>
      <c r="F59" s="12"/>
    </row>
    <row r="60" spans="1:6" ht="20.25" customHeight="1">
      <c r="A60" s="22"/>
      <c r="B60" s="22"/>
      <c r="C60" s="18"/>
      <c r="D60" s="17"/>
      <c r="E60" s="18"/>
      <c r="F60" s="12"/>
    </row>
    <row r="61" spans="1:6" ht="20.25" customHeight="1">
      <c r="A61" s="11" t="s">
        <v>47</v>
      </c>
      <c r="B61" s="12"/>
      <c r="C61" s="12"/>
      <c r="D61" s="12"/>
      <c r="E61" s="12"/>
      <c r="F61" s="12"/>
    </row>
    <row r="62" spans="1:6" ht="20.25" customHeight="1">
      <c r="A62" s="85" t="s">
        <v>33</v>
      </c>
      <c r="B62" s="86"/>
      <c r="C62" s="60" t="s">
        <v>34</v>
      </c>
      <c r="D62" s="44" t="s">
        <v>35</v>
      </c>
      <c r="E62" s="44" t="s">
        <v>36</v>
      </c>
      <c r="F62" s="46"/>
    </row>
    <row r="63" spans="1:6" ht="44.45" customHeight="1">
      <c r="A63" s="76" t="s">
        <v>48</v>
      </c>
      <c r="B63" s="77"/>
      <c r="C63" s="56">
        <v>210</v>
      </c>
      <c r="D63" s="44"/>
      <c r="E63" s="45">
        <f>SUM(C63*D63)</f>
        <v>0</v>
      </c>
      <c r="F63" s="46"/>
    </row>
    <row r="64" spans="1:6" ht="20.25" customHeight="1">
      <c r="A64" s="47"/>
      <c r="B64" s="47"/>
      <c r="C64" s="48"/>
      <c r="D64" s="46"/>
      <c r="E64" s="48"/>
      <c r="F64" s="46"/>
    </row>
    <row r="65" spans="1:6" ht="33.950000000000003" customHeight="1">
      <c r="A65" s="61" t="s">
        <v>49</v>
      </c>
      <c r="B65" s="61"/>
      <c r="C65" s="49"/>
      <c r="D65" s="50"/>
      <c r="E65" s="49"/>
      <c r="F65" s="46"/>
    </row>
    <row r="66" spans="1:6" ht="20.25" customHeight="1">
      <c r="A66" s="85" t="s">
        <v>33</v>
      </c>
      <c r="B66" s="86"/>
      <c r="C66" s="60" t="s">
        <v>34</v>
      </c>
      <c r="D66" s="44" t="s">
        <v>35</v>
      </c>
      <c r="E66" s="44" t="s">
        <v>36</v>
      </c>
      <c r="F66" s="46"/>
    </row>
    <row r="67" spans="1:6" ht="49.7" customHeight="1">
      <c r="A67" s="76" t="s">
        <v>50</v>
      </c>
      <c r="B67" s="77"/>
      <c r="C67" s="45">
        <v>280</v>
      </c>
      <c r="D67" s="44"/>
      <c r="E67" s="45">
        <f>SUM(C67*D67)</f>
        <v>0</v>
      </c>
      <c r="F67" s="46"/>
    </row>
    <row r="68" spans="1:6" ht="17.100000000000001">
      <c r="A68" s="51"/>
      <c r="B68" s="51"/>
      <c r="C68" s="49"/>
      <c r="D68" s="50"/>
      <c r="E68" s="49"/>
      <c r="F68" s="46"/>
    </row>
    <row r="69" spans="1:6" ht="17.100000000000001">
      <c r="A69" s="22"/>
      <c r="B69" s="23"/>
      <c r="C69" s="18"/>
      <c r="D69" s="17"/>
      <c r="E69" s="18"/>
      <c r="F69" s="12"/>
    </row>
    <row r="70" spans="1:6" ht="19.5" customHeight="1">
      <c r="A70" s="11" t="s">
        <v>51</v>
      </c>
      <c r="B70" s="12"/>
      <c r="C70" s="12"/>
      <c r="D70" s="12"/>
      <c r="E70" s="12"/>
      <c r="F70" s="16"/>
    </row>
    <row r="71" spans="1:6" ht="19.5" customHeight="1">
      <c r="A71" s="85" t="s">
        <v>33</v>
      </c>
      <c r="B71" s="86"/>
      <c r="C71" s="13" t="s">
        <v>34</v>
      </c>
      <c r="D71" s="14" t="s">
        <v>35</v>
      </c>
      <c r="E71" s="14" t="s">
        <v>36</v>
      </c>
      <c r="F71" s="16"/>
    </row>
    <row r="72" spans="1:6" ht="51">
      <c r="A72" s="62" t="s">
        <v>52</v>
      </c>
      <c r="B72" s="63" t="s">
        <v>53</v>
      </c>
      <c r="C72" s="57">
        <v>106.25</v>
      </c>
      <c r="D72" s="14"/>
      <c r="E72" s="20">
        <f>SUM(C72*D72)</f>
        <v>0</v>
      </c>
      <c r="F72" s="19"/>
    </row>
    <row r="73" spans="1:6" ht="51">
      <c r="A73" s="62" t="s">
        <v>54</v>
      </c>
      <c r="B73" s="63" t="s">
        <v>53</v>
      </c>
      <c r="C73" s="57">
        <v>90</v>
      </c>
      <c r="D73" s="14"/>
      <c r="E73" s="20">
        <f>SUM(C73*D73)</f>
        <v>0</v>
      </c>
      <c r="F73" s="19"/>
    </row>
    <row r="74" spans="1:6" ht="17.100000000000001">
      <c r="A74" s="64" t="s">
        <v>55</v>
      </c>
      <c r="B74" s="14" t="s">
        <v>56</v>
      </c>
      <c r="C74" s="57">
        <v>79.5</v>
      </c>
      <c r="D74" s="14"/>
      <c r="E74" s="15">
        <f>SUM(C74*D74)</f>
        <v>0</v>
      </c>
      <c r="F74" s="16"/>
    </row>
    <row r="75" spans="1:6" ht="19.5" customHeight="1">
      <c r="A75" s="65" t="s">
        <v>57</v>
      </c>
      <c r="B75" s="14" t="s">
        <v>58</v>
      </c>
      <c r="C75" s="57">
        <v>35</v>
      </c>
      <c r="D75" s="14"/>
      <c r="E75" s="15">
        <f>SUM(C75*D75)</f>
        <v>0</v>
      </c>
      <c r="F75" s="16"/>
    </row>
    <row r="76" spans="1:6" ht="68.099999999999994" customHeight="1">
      <c r="A76" s="66" t="s">
        <v>59</v>
      </c>
      <c r="B76" s="67" t="s">
        <v>60</v>
      </c>
      <c r="C76" s="45">
        <f>24*2.65</f>
        <v>63.599999999999994</v>
      </c>
      <c r="D76" s="44"/>
      <c r="E76" s="45">
        <f>SUM(C76*D76)</f>
        <v>0</v>
      </c>
      <c r="F76" s="48"/>
    </row>
    <row r="77" spans="1:6" ht="35.450000000000003" customHeight="1">
      <c r="A77" s="12"/>
      <c r="B77" s="12"/>
      <c r="C77" s="11"/>
      <c r="D77" s="19"/>
      <c r="E77" s="21"/>
      <c r="F77" s="12"/>
    </row>
    <row r="78" spans="1:6" ht="17.100000000000001">
      <c r="A78" s="10"/>
      <c r="B78" s="10"/>
      <c r="C78" s="10"/>
      <c r="D78" s="10"/>
      <c r="E78" s="10"/>
      <c r="F78" s="12"/>
    </row>
    <row r="79" spans="1:6" ht="20.25" customHeight="1">
      <c r="A79" s="11" t="s">
        <v>61</v>
      </c>
      <c r="B79" s="12"/>
      <c r="C79" s="12"/>
      <c r="D79" s="12"/>
      <c r="E79" s="12"/>
      <c r="F79" s="39"/>
    </row>
    <row r="80" spans="1:6" ht="20.25" customHeight="1">
      <c r="A80" s="85" t="s">
        <v>33</v>
      </c>
      <c r="B80" s="86"/>
      <c r="C80" s="13" t="s">
        <v>34</v>
      </c>
      <c r="D80" s="14" t="s">
        <v>35</v>
      </c>
      <c r="E80" s="14" t="s">
        <v>36</v>
      </c>
      <c r="F80" s="10"/>
    </row>
    <row r="81" spans="1:6" ht="102">
      <c r="A81" s="68" t="s">
        <v>62</v>
      </c>
      <c r="B81" s="69" t="s">
        <v>63</v>
      </c>
      <c r="C81" s="45">
        <v>325</v>
      </c>
      <c r="D81" s="44"/>
      <c r="E81" s="45">
        <f t="shared" ref="E81:E89" si="2">SUM(C81*D81)</f>
        <v>0</v>
      </c>
      <c r="F81" s="48"/>
    </row>
    <row r="82" spans="1:6" ht="52.5" customHeight="1">
      <c r="A82" s="87" t="s">
        <v>64</v>
      </c>
      <c r="B82" s="67" t="s">
        <v>65</v>
      </c>
      <c r="C82" s="45">
        <v>225</v>
      </c>
      <c r="D82" s="44"/>
      <c r="E82" s="45">
        <f t="shared" si="2"/>
        <v>0</v>
      </c>
      <c r="F82" s="46"/>
    </row>
    <row r="83" spans="1:6" ht="51" customHeight="1">
      <c r="A83" s="89"/>
      <c r="B83" s="67" t="s">
        <v>66</v>
      </c>
      <c r="C83" s="45">
        <v>225</v>
      </c>
      <c r="D83" s="44"/>
      <c r="E83" s="45">
        <f t="shared" si="2"/>
        <v>0</v>
      </c>
      <c r="F83" s="46"/>
    </row>
    <row r="84" spans="1:6" ht="35.1" customHeight="1">
      <c r="A84" s="87" t="s">
        <v>67</v>
      </c>
      <c r="B84" s="67" t="s">
        <v>68</v>
      </c>
      <c r="C84" s="45">
        <v>190</v>
      </c>
      <c r="D84" s="44"/>
      <c r="E84" s="45">
        <f t="shared" si="2"/>
        <v>0</v>
      </c>
      <c r="F84" s="46"/>
    </row>
    <row r="85" spans="1:6" ht="39.6" customHeight="1">
      <c r="A85" s="88"/>
      <c r="B85" s="67" t="s">
        <v>69</v>
      </c>
      <c r="C85" s="45">
        <v>98</v>
      </c>
      <c r="D85" s="44"/>
      <c r="E85" s="45">
        <f t="shared" si="2"/>
        <v>0</v>
      </c>
      <c r="F85" s="46"/>
    </row>
    <row r="86" spans="1:6" ht="43.5">
      <c r="A86" s="89"/>
      <c r="B86" s="67" t="s">
        <v>70</v>
      </c>
      <c r="C86" s="45">
        <v>55</v>
      </c>
      <c r="D86" s="44"/>
      <c r="E86" s="45">
        <f t="shared" si="2"/>
        <v>0</v>
      </c>
      <c r="F86" s="46"/>
    </row>
    <row r="87" spans="1:6" ht="72.599999999999994">
      <c r="A87" s="68" t="s">
        <v>71</v>
      </c>
      <c r="B87" s="67" t="s">
        <v>72</v>
      </c>
      <c r="C87" s="45">
        <f>54+15</f>
        <v>69</v>
      </c>
      <c r="D87" s="44"/>
      <c r="E87" s="45">
        <f t="shared" si="2"/>
        <v>0</v>
      </c>
      <c r="F87" s="46"/>
    </row>
    <row r="88" spans="1:6" ht="68.099999999999994" customHeight="1">
      <c r="A88" s="68" t="s">
        <v>73</v>
      </c>
      <c r="B88" s="67" t="s">
        <v>74</v>
      </c>
      <c r="C88" s="45">
        <v>43</v>
      </c>
      <c r="D88" s="44"/>
      <c r="E88" s="45">
        <f t="shared" si="2"/>
        <v>0</v>
      </c>
      <c r="F88" s="46"/>
    </row>
    <row r="89" spans="1:6" ht="17.100000000000001">
      <c r="A89" s="65" t="s">
        <v>75</v>
      </c>
      <c r="B89" s="14" t="s">
        <v>76</v>
      </c>
      <c r="C89" s="20">
        <v>22</v>
      </c>
      <c r="D89" s="14"/>
      <c r="E89" s="20">
        <f t="shared" si="2"/>
        <v>0</v>
      </c>
      <c r="F89" s="12"/>
    </row>
    <row r="90" spans="1:6" ht="93.95" customHeight="1">
      <c r="A90" s="93" t="s">
        <v>77</v>
      </c>
      <c r="B90" s="94"/>
      <c r="C90" s="94"/>
      <c r="D90" s="94"/>
      <c r="E90" s="95"/>
      <c r="F90" s="12"/>
    </row>
    <row r="91" spans="1:6" ht="20.25" customHeight="1">
      <c r="A91" s="24"/>
      <c r="B91" s="23"/>
      <c r="C91" s="19"/>
      <c r="D91" s="12"/>
      <c r="E91" s="19"/>
      <c r="F91" s="12"/>
    </row>
    <row r="92" spans="1:6" ht="17.100000000000001">
      <c r="A92" s="12"/>
      <c r="B92" s="17"/>
      <c r="C92" s="18"/>
      <c r="D92" s="17"/>
      <c r="E92" s="18"/>
      <c r="F92" s="12"/>
    </row>
    <row r="93" spans="1:6" ht="17.100000000000001">
      <c r="A93" s="11" t="s">
        <v>78</v>
      </c>
      <c r="B93" s="12"/>
      <c r="C93" s="12"/>
      <c r="D93" s="12"/>
      <c r="E93" s="12"/>
      <c r="F93" s="12"/>
    </row>
    <row r="94" spans="1:6" ht="17.100000000000001">
      <c r="A94" s="53" t="s">
        <v>79</v>
      </c>
      <c r="B94" s="54"/>
      <c r="C94" s="13" t="s">
        <v>34</v>
      </c>
      <c r="D94" s="14" t="s">
        <v>35</v>
      </c>
      <c r="E94" s="14" t="s">
        <v>36</v>
      </c>
      <c r="F94" s="12"/>
    </row>
    <row r="95" spans="1:6" ht="17.100000000000001">
      <c r="A95" s="62" t="s">
        <v>80</v>
      </c>
      <c r="B95" s="14" t="s">
        <v>81</v>
      </c>
      <c r="C95" s="57">
        <v>27</v>
      </c>
      <c r="D95" s="14"/>
      <c r="E95" s="20">
        <f>SUM(C95*D95)</f>
        <v>0</v>
      </c>
      <c r="F95" s="12"/>
    </row>
    <row r="96" spans="1:6" ht="17.100000000000001">
      <c r="A96" s="65" t="s">
        <v>82</v>
      </c>
      <c r="B96" s="14" t="s">
        <v>83</v>
      </c>
      <c r="C96" s="57">
        <v>5</v>
      </c>
      <c r="D96" s="14"/>
      <c r="E96" s="20">
        <f>SUM(C96*D96)</f>
        <v>0</v>
      </c>
      <c r="F96" s="12"/>
    </row>
    <row r="97" spans="1:6" ht="17.100000000000001">
      <c r="A97" s="65" t="s">
        <v>84</v>
      </c>
      <c r="B97" s="14" t="s">
        <v>83</v>
      </c>
      <c r="C97" s="57">
        <v>10</v>
      </c>
      <c r="D97" s="14"/>
      <c r="E97" s="20">
        <f>SUM(C97*D97)</f>
        <v>0</v>
      </c>
      <c r="F97" s="12"/>
    </row>
    <row r="98" spans="1:6" ht="20.25" customHeight="1">
      <c r="A98" s="22"/>
      <c r="B98" s="23"/>
      <c r="C98" s="19"/>
      <c r="D98" s="12"/>
      <c r="E98" s="19"/>
      <c r="F98" s="12"/>
    </row>
    <row r="99" spans="1:6" ht="20.25" customHeight="1">
      <c r="A99" s="11" t="s">
        <v>85</v>
      </c>
      <c r="B99" s="12"/>
      <c r="C99" s="12"/>
      <c r="D99" s="12"/>
      <c r="E99" s="12"/>
      <c r="F99" s="12"/>
    </row>
    <row r="100" spans="1:6" ht="20.25" customHeight="1">
      <c r="A100" s="53" t="s">
        <v>79</v>
      </c>
      <c r="B100" s="54"/>
      <c r="C100" s="13" t="s">
        <v>34</v>
      </c>
      <c r="D100" s="14" t="s">
        <v>35</v>
      </c>
      <c r="E100" s="14" t="s">
        <v>36</v>
      </c>
      <c r="F100" s="12"/>
    </row>
    <row r="101" spans="1:6" ht="20.25" customHeight="1">
      <c r="A101" s="65" t="s">
        <v>86</v>
      </c>
      <c r="B101" s="14" t="s">
        <v>87</v>
      </c>
      <c r="C101" s="57">
        <v>32</v>
      </c>
      <c r="D101" s="14"/>
      <c r="E101" s="20">
        <f>SUM(C101*D101)</f>
        <v>0</v>
      </c>
      <c r="F101" s="12"/>
    </row>
    <row r="102" spans="1:6" ht="20.25" customHeight="1">
      <c r="A102" s="65" t="s">
        <v>88</v>
      </c>
      <c r="B102" s="14" t="s">
        <v>89</v>
      </c>
      <c r="C102" s="57">
        <v>48</v>
      </c>
      <c r="D102" s="14"/>
      <c r="E102" s="20">
        <f>SUM(C102*D102)</f>
        <v>0</v>
      </c>
      <c r="F102" s="12"/>
    </row>
    <row r="103" spans="1:6" ht="20.25" customHeight="1">
      <c r="A103" s="65" t="s">
        <v>90</v>
      </c>
      <c r="B103" s="14" t="s">
        <v>87</v>
      </c>
      <c r="C103" s="57">
        <v>30</v>
      </c>
      <c r="D103" s="14"/>
      <c r="E103" s="20">
        <f>SUM(C103*D103)</f>
        <v>0</v>
      </c>
      <c r="F103" s="12"/>
    </row>
    <row r="104" spans="1:6" ht="20.25" customHeight="1">
      <c r="A104" s="65" t="s">
        <v>91</v>
      </c>
      <c r="B104" s="14" t="s">
        <v>92</v>
      </c>
      <c r="C104" s="57">
        <v>22</v>
      </c>
      <c r="D104" s="14"/>
      <c r="E104" s="20">
        <f>SUM(C104*D104)</f>
        <v>0</v>
      </c>
      <c r="F104" s="12"/>
    </row>
    <row r="105" spans="1:6" ht="20.25" customHeight="1">
      <c r="A105" s="65" t="s">
        <v>93</v>
      </c>
      <c r="B105" s="14" t="s">
        <v>92</v>
      </c>
      <c r="C105" s="57">
        <v>7.5</v>
      </c>
      <c r="D105" s="14"/>
      <c r="E105" s="20">
        <f>SUM(C105*D105)</f>
        <v>0</v>
      </c>
      <c r="F105" s="12"/>
    </row>
    <row r="106" spans="1:6" ht="17.100000000000001" customHeight="1">
      <c r="A106" s="96" t="s">
        <v>94</v>
      </c>
      <c r="B106" s="97"/>
      <c r="C106" s="97"/>
      <c r="D106" s="97"/>
      <c r="E106" s="98"/>
      <c r="F106" s="12"/>
    </row>
    <row r="107" spans="1:6" ht="17.100000000000001">
      <c r="A107" s="99"/>
      <c r="B107" s="100"/>
      <c r="C107" s="100"/>
      <c r="D107" s="100"/>
      <c r="E107" s="101"/>
      <c r="F107" s="12"/>
    </row>
    <row r="108" spans="1:6" ht="51" customHeight="1">
      <c r="A108" s="102"/>
      <c r="B108" s="103"/>
      <c r="C108" s="103"/>
      <c r="D108" s="103"/>
      <c r="E108" s="104"/>
      <c r="F108" s="12"/>
    </row>
    <row r="109" spans="1:6" ht="17.100000000000001">
      <c r="A109" s="12"/>
      <c r="B109" s="17"/>
      <c r="C109" s="105" t="s">
        <v>95</v>
      </c>
      <c r="D109" s="106"/>
      <c r="E109" s="25">
        <f>SUM(E43:E105)</f>
        <v>0</v>
      </c>
      <c r="F109" s="12"/>
    </row>
    <row r="110" spans="1:6" ht="17.100000000000001" customHeight="1">
      <c r="A110" s="12"/>
      <c r="B110" s="12"/>
      <c r="C110" s="42" t="s">
        <v>96</v>
      </c>
      <c r="D110" s="43"/>
      <c r="E110" s="15">
        <f>E109*0.2</f>
        <v>0</v>
      </c>
      <c r="F110" s="12"/>
    </row>
    <row r="111" spans="1:6" ht="17.100000000000001">
      <c r="A111" s="12"/>
      <c r="B111" s="12"/>
      <c r="C111" s="26" t="s">
        <v>97</v>
      </c>
      <c r="D111" s="27"/>
      <c r="E111" s="28">
        <f>SUM(E109:E110)</f>
        <v>0</v>
      </c>
      <c r="F111" s="12"/>
    </row>
    <row r="112" spans="1:6" ht="17.100000000000001">
      <c r="A112" s="12"/>
      <c r="B112" s="12"/>
      <c r="C112" s="29"/>
      <c r="D112" s="30"/>
      <c r="E112" s="31"/>
      <c r="F112" s="12"/>
    </row>
    <row r="113" spans="1:6" ht="33" customHeight="1">
      <c r="A113" s="12"/>
      <c r="B113" s="12"/>
      <c r="C113" s="90" t="s">
        <v>98</v>
      </c>
      <c r="D113" s="91"/>
      <c r="E113" s="52">
        <f>IF(E23="CARD",E111*1.03,E111)</f>
        <v>0</v>
      </c>
      <c r="F113" s="12"/>
    </row>
    <row r="114" spans="1:6" ht="15.6" customHeight="1">
      <c r="A114" s="12"/>
      <c r="B114" s="12"/>
      <c r="C114" s="11"/>
      <c r="D114" s="19"/>
      <c r="E114" s="32"/>
      <c r="F114" s="12"/>
    </row>
    <row r="115" spans="1:6" ht="17.100000000000001">
      <c r="A115" s="12"/>
      <c r="B115" s="12"/>
      <c r="C115" s="11"/>
      <c r="D115" s="19"/>
      <c r="E115" s="32"/>
      <c r="F115" s="12"/>
    </row>
    <row r="116" spans="1:6" ht="17.100000000000001">
      <c r="A116" s="12"/>
      <c r="B116" s="12"/>
      <c r="C116" s="41"/>
      <c r="D116" s="41"/>
      <c r="E116" s="92"/>
      <c r="F116" s="12"/>
    </row>
    <row r="117" spans="1:6" ht="17.100000000000001">
      <c r="A117" s="12"/>
      <c r="B117" s="12"/>
      <c r="C117" s="41"/>
      <c r="D117" s="41"/>
      <c r="E117" s="92"/>
      <c r="F117" s="12"/>
    </row>
    <row r="118" spans="1:6" ht="17.100000000000001">
      <c r="A118" s="12"/>
      <c r="B118" s="12"/>
      <c r="C118" s="4"/>
      <c r="D118" s="3"/>
      <c r="E118" s="5"/>
      <c r="F118" s="12"/>
    </row>
    <row r="119" spans="1:6" ht="17.100000000000001">
      <c r="A119" s="2"/>
      <c r="B119" s="2"/>
      <c r="C119" s="4"/>
      <c r="D119" s="3"/>
      <c r="E119" s="5"/>
      <c r="F119" s="12"/>
    </row>
  </sheetData>
  <mergeCells count="44">
    <mergeCell ref="A84:A86"/>
    <mergeCell ref="C113:D113"/>
    <mergeCell ref="E116:E117"/>
    <mergeCell ref="A57:B57"/>
    <mergeCell ref="A53:B53"/>
    <mergeCell ref="A54:B54"/>
    <mergeCell ref="A82:A83"/>
    <mergeCell ref="A90:E90"/>
    <mergeCell ref="A106:E108"/>
    <mergeCell ref="C109:D109"/>
    <mergeCell ref="A66:B66"/>
    <mergeCell ref="A71:B71"/>
    <mergeCell ref="A80:B80"/>
    <mergeCell ref="A67:B67"/>
    <mergeCell ref="A62:B62"/>
    <mergeCell ref="A63:B63"/>
    <mergeCell ref="A58:B58"/>
    <mergeCell ref="A55:B55"/>
    <mergeCell ref="A38:F38"/>
    <mergeCell ref="B39:F39"/>
    <mergeCell ref="A24:F24"/>
    <mergeCell ref="A29:F36"/>
    <mergeCell ref="A40:F40"/>
    <mergeCell ref="A37:F37"/>
    <mergeCell ref="A27:F27"/>
    <mergeCell ref="A45:B45"/>
    <mergeCell ref="A46:B46"/>
    <mergeCell ref="A47:B47"/>
    <mergeCell ref="A49:B49"/>
    <mergeCell ref="A48:B48"/>
    <mergeCell ref="A1:F1"/>
    <mergeCell ref="A26:F26"/>
    <mergeCell ref="B10:F10"/>
    <mergeCell ref="B12:F12"/>
    <mergeCell ref="B13:F13"/>
    <mergeCell ref="B11:F11"/>
    <mergeCell ref="B14:F14"/>
    <mergeCell ref="B16:F16"/>
    <mergeCell ref="B17:F17"/>
    <mergeCell ref="B18:F18"/>
    <mergeCell ref="A2:F2"/>
    <mergeCell ref="B8:F8"/>
    <mergeCell ref="B15:F15"/>
    <mergeCell ref="B9:F9"/>
  </mergeCells>
  <phoneticPr fontId="2" type="noConversion"/>
  <dataValidations count="1">
    <dataValidation type="list" allowBlank="1" showInputMessage="1" showErrorMessage="1" sqref="E23" xr:uid="{80DDB0F0-9ED7-48D0-B639-6D5D95E33DEA}">
      <formula1>" .  ,CARD"</formula1>
    </dataValidation>
  </dataValidations>
  <pageMargins left="0.7" right="0.7" top="0.75" bottom="0.75" header="0.3" footer="0.3"/>
  <pageSetup paperSize="8" scale="80" fitToHeight="0" orientation="portrait" r:id="rId1"/>
  <headerFooter alignWithMargins="0">
    <oddHeader>&amp;R&amp;P / &amp;N</oddHeader>
    <oddFooter>&amp;C&amp;"Arial,Bold"&amp;14EXHIBITORS STAND CATERING ORDER FORM</oddFooter>
  </headerFooter>
  <rowBreaks count="1" manualBreakCount="1">
    <brk id="3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19050</xdr:colOff>
                    <xdr:row>21</xdr:row>
                    <xdr:rowOff>6350</xdr:rowOff>
                  </from>
                  <to>
                    <xdr:col>4</xdr:col>
                    <xdr:colOff>393700</xdr:colOff>
                    <xdr:row>22</xdr:row>
                    <xdr:rowOff>31750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 Online</Application>
  <Manager/>
  <Company>Good Eating Comapny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Barry Moore</dc:creator>
  <cp:keywords/>
  <dc:description/>
  <cp:lastModifiedBy>Natalja Sabalova</cp:lastModifiedBy>
  <cp:revision/>
  <dcterms:created xsi:type="dcterms:W3CDTF">2002-07-23T16:34:56Z</dcterms:created>
  <dcterms:modified xsi:type="dcterms:W3CDTF">2026-06-17T11:21:32Z</dcterms:modified>
  <cp:category/>
  <cp:contentStatus/>
</cp:coreProperties>
</file>